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f\Desktop\2024 ARCHIVOS\CUENTA PÚBLICA 4TO TRIM 2024\"/>
    </mc:Choice>
  </mc:AlternateContent>
  <xr:revisionPtr revIDLastSave="0" documentId="13_ncr:1_{7D0E8041-FC2E-42A5-9F74-8177D7C67AF1}" xr6:coauthVersionLast="47" xr6:coauthVersionMax="47" xr10:uidLastSave="{00000000-0000-0000-0000-000000000000}"/>
  <bookViews>
    <workbookView xWindow="-120" yWindow="-120" windowWidth="24240" windowHeight="13020" xr2:uid="{00000000-000D-0000-FFFF-FFFF00000000}"/>
  </bookViews>
  <sheets>
    <sheet name="Hoja1" sheetId="1" r:id="rId1"/>
    <sheet name="Hoja2" sheetId="2" r:id="rId2"/>
    <sheet name="Hoja3" sheetId="3" r:id="rId3"/>
  </sheets>
  <definedNames>
    <definedName name="_xlnm.Print_Area" localSheetId="0">Hoja1!$A$1:$F$607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3" i="1" l="1"/>
  <c r="C219" i="1"/>
  <c r="C184" i="1"/>
  <c r="D553" i="1"/>
  <c r="D545" i="1"/>
  <c r="D558" i="1" l="1"/>
  <c r="F558" i="1" s="1"/>
  <c r="E33" i="1"/>
  <c r="C315" i="1" l="1"/>
  <c r="C158" i="1" l="1"/>
  <c r="C131" i="1"/>
  <c r="C58" i="1" l="1"/>
  <c r="C175" i="1" l="1"/>
  <c r="C124" i="1"/>
  <c r="C101" i="1"/>
</calcChain>
</file>

<file path=xl/sharedStrings.xml><?xml version="1.0" encoding="utf-8"?>
<sst xmlns="http://schemas.openxmlformats.org/spreadsheetml/2006/main" count="712" uniqueCount="444">
  <si>
    <t>NOTAS A LOS ESTADOS FINANCIEROS</t>
  </si>
  <si>
    <t xml:space="preserve">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t>
  </si>
  <si>
    <t xml:space="preserve">A continuación se presentan los tres tipos de notas que acompañan a los estados, a saber: </t>
  </si>
  <si>
    <t xml:space="preserve">a) Notas de desglose; </t>
  </si>
  <si>
    <t xml:space="preserve">b) Notas de memoria (cuentas de orden), y </t>
  </si>
  <si>
    <t>c) Notas de gestión administrativa</t>
  </si>
  <si>
    <t>a) NOTAS DE DESGLOSE</t>
  </si>
  <si>
    <t>I) NOTAS AL ESTADO DE SITUACIÓN FINANCIERA</t>
  </si>
  <si>
    <t>A C T I V O</t>
  </si>
  <si>
    <t>EFECTIVO Y EQUIVALENTES</t>
  </si>
  <si>
    <t>El efectivo está constituido por moneda de curso legal y se encuentra en valor nominal proveniente de ingresos propios, Federales y Estatales.</t>
  </si>
  <si>
    <t>INSTITUTO TECNOLÓGICO SUPERIOR DE NUEVO CASAS GRANDES</t>
  </si>
  <si>
    <t xml:space="preserve">BANCO </t>
  </si>
  <si>
    <t>NUMERO DE LA CUENTA</t>
  </si>
  <si>
    <t>NOMBRE DE LA CUENTA</t>
  </si>
  <si>
    <t xml:space="preserve">IMPORTE </t>
  </si>
  <si>
    <t>TIPO</t>
  </si>
  <si>
    <t>SANTANDER</t>
  </si>
  <si>
    <t>FEDERAL</t>
  </si>
  <si>
    <t>ESTATAL</t>
  </si>
  <si>
    <t>RECURSOS PROPIOS</t>
  </si>
  <si>
    <t>REC. PROPIOS</t>
  </si>
  <si>
    <t>En Inversiones Temporales se encuentran los recursos provenientes del Programa de Expansión de la Oferta Educativa 2014 (PROEXOE 2014)</t>
  </si>
  <si>
    <t>BANCO</t>
  </si>
  <si>
    <t>CUENTA EJE</t>
  </si>
  <si>
    <t>IMPORTE</t>
  </si>
  <si>
    <t>PLAZO</t>
  </si>
  <si>
    <t>CORTO</t>
  </si>
  <si>
    <t>CUENTA PUENTE</t>
  </si>
  <si>
    <t>DIFERENCIAS FONACOT</t>
  </si>
  <si>
    <t>DIFERENCIAS INFONAVIT</t>
  </si>
  <si>
    <r>
      <t xml:space="preserve">Cabe señalar que la cantidad de </t>
    </r>
    <r>
      <rPr>
        <i/>
        <sz val="11"/>
        <color theme="1"/>
        <rFont val="Calibri"/>
        <family val="2"/>
        <scheme val="minor"/>
      </rPr>
      <t>$10,164,900.00</t>
    </r>
    <r>
      <rPr>
        <sz val="11"/>
        <color theme="1"/>
        <rFont val="Calibri"/>
        <family val="2"/>
        <scheme val="minor"/>
      </rPr>
      <t xml:space="preserve"> (Diez millones ciento sesenta y cuatro mil novecientos pesos 00/100 M.N.) se debe a que el Gobierno Estatal no depositó la parte correspondiente al Programa de Expansión 2014.</t>
    </r>
  </si>
  <si>
    <r>
      <t>·</t>
    </r>
    <r>
      <rPr>
        <sz val="7"/>
        <color theme="1"/>
        <rFont val="Times New Roman"/>
        <family val="1"/>
      </rPr>
      <t xml:space="preserve">         </t>
    </r>
    <r>
      <rPr>
        <i/>
        <sz val="11"/>
        <color theme="1"/>
        <rFont val="Calibri"/>
        <family val="2"/>
        <scheme val="minor"/>
      </rPr>
      <t>$9,421,899.13</t>
    </r>
    <r>
      <rPr>
        <sz val="11"/>
        <color theme="1"/>
        <rFont val="Calibri"/>
        <family val="2"/>
        <scheme val="minor"/>
      </rPr>
      <t xml:space="preserve"> (Nueve millones cuatrocientos veintiun mil ochocientos noventa y nueve pesos 13/100 M.N.) por préstamos entre cuentas del Tecnológico para pago de gastos de servicios personales y operación 2016.</t>
    </r>
  </si>
  <si>
    <r>
      <t>·</t>
    </r>
    <r>
      <rPr>
        <sz val="7"/>
        <color theme="1"/>
        <rFont val="Times New Roman"/>
        <family val="1"/>
      </rPr>
      <t xml:space="preserve">         </t>
    </r>
    <r>
      <rPr>
        <i/>
        <sz val="11"/>
        <color theme="1"/>
        <rFont val="Calibri"/>
        <family val="2"/>
        <scheme val="minor"/>
      </rPr>
      <t>$1,474,410.59</t>
    </r>
    <r>
      <rPr>
        <sz val="11"/>
        <color theme="1"/>
        <rFont val="Calibri"/>
        <family val="2"/>
        <scheme val="minor"/>
      </rPr>
      <t>(Un millón cuatrocientos setenta y cuatro mil cuatrocientos diez pesos 59/100 M.N.) por traspaso pendiente de realizar correspondiente al 50% de servicios personales al mes de diciembre 2016, debido a a la fecha no ha llegado el recurso del empate por ese periodo.</t>
    </r>
  </si>
  <si>
    <r>
      <t>·</t>
    </r>
    <r>
      <rPr>
        <sz val="7"/>
        <color theme="1"/>
        <rFont val="Times New Roman"/>
        <family val="1"/>
      </rPr>
      <t xml:space="preserve">         </t>
    </r>
    <r>
      <rPr>
        <i/>
        <sz val="11"/>
        <color theme="1"/>
        <rFont val="Calibri"/>
        <family val="2"/>
        <scheme val="minor"/>
      </rPr>
      <t>1,242,402.00</t>
    </r>
    <r>
      <rPr>
        <sz val="11"/>
        <color theme="1"/>
        <rFont val="Calibri"/>
        <family val="2"/>
        <scheme val="minor"/>
      </rPr>
      <t xml:space="preserve"> (Un millón doscientos cuarenta y dos mil cuatrocientos dos pesos 00/100 M.N.) por adeudo  del ejercicio 2014.</t>
    </r>
  </si>
  <si>
    <r>
      <t>·</t>
    </r>
    <r>
      <rPr>
        <sz val="7"/>
        <color theme="1"/>
        <rFont val="Times New Roman"/>
        <family val="1"/>
      </rPr>
      <t xml:space="preserve">         </t>
    </r>
    <r>
      <rPr>
        <i/>
        <sz val="11"/>
        <color theme="1"/>
        <rFont val="Calibri"/>
        <family val="2"/>
        <scheme val="minor"/>
      </rPr>
      <t>$9,050,234.25</t>
    </r>
    <r>
      <rPr>
        <sz val="11"/>
        <color theme="1"/>
        <rFont val="Calibri"/>
        <family val="2"/>
        <scheme val="minor"/>
      </rPr>
      <t xml:space="preserve"> (Nueve millones cincuenta mil doscientos treinta y cuatro pesos 25/100 M.N.) por la falta de depósito del subsidio por el periodo Mayo-Diciembre 2015 .</t>
    </r>
  </si>
  <si>
    <r>
      <t>·</t>
    </r>
    <r>
      <rPr>
        <sz val="7"/>
        <color theme="1"/>
        <rFont val="Times New Roman"/>
        <family val="1"/>
      </rPr>
      <t xml:space="preserve">         </t>
    </r>
    <r>
      <rPr>
        <i/>
        <sz val="11"/>
        <color theme="1"/>
        <rFont val="Calibri"/>
        <family val="2"/>
        <scheme val="minor"/>
      </rPr>
      <t>$7,426,636.31</t>
    </r>
    <r>
      <rPr>
        <sz val="11"/>
        <color theme="1"/>
        <rFont val="Calibri"/>
        <family val="2"/>
        <scheme val="minor"/>
      </rPr>
      <t xml:space="preserve"> (Siete millones cuatrocientos veintiseis mil seiscientos treinta y seis pesos 31/100 M.N.) por la falta de empate 50% conforme al Convenio de Coordinación con Federación para pago de Capítulo 1000 en 2016.</t>
    </r>
  </si>
  <si>
    <r>
      <t>·</t>
    </r>
    <r>
      <rPr>
        <sz val="7"/>
        <color theme="1"/>
        <rFont val="Times New Roman"/>
        <family val="1"/>
      </rPr>
      <t xml:space="preserve">         </t>
    </r>
    <r>
      <rPr>
        <i/>
        <sz val="11"/>
        <color theme="1"/>
        <rFont val="Calibri"/>
        <family val="2"/>
        <scheme val="minor"/>
      </rPr>
      <t>$662,298.00</t>
    </r>
    <r>
      <rPr>
        <sz val="11"/>
        <color theme="1"/>
        <rFont val="Calibri"/>
        <family val="2"/>
        <scheme val="minor"/>
      </rPr>
      <t xml:space="preserve"> (Seiscientos sesenta y dos mil doscientos noventa y ocho pesos 00/100 M.N.) correspondientes a la falta de depósito del Subsidio correspondiente al periodo julio-octubre 2016.</t>
    </r>
  </si>
  <si>
    <r>
      <t>·</t>
    </r>
    <r>
      <rPr>
        <sz val="7"/>
        <color theme="1"/>
        <rFont val="Times New Roman"/>
        <family val="1"/>
      </rPr>
      <t xml:space="preserve">         </t>
    </r>
    <r>
      <rPr>
        <i/>
        <sz val="11"/>
        <color theme="1"/>
        <rFont val="Calibri"/>
        <family val="2"/>
        <scheme val="minor"/>
      </rPr>
      <t>$914,790.00</t>
    </r>
    <r>
      <rPr>
        <sz val="11"/>
        <color theme="1"/>
        <rFont val="Calibri"/>
        <family val="2"/>
        <scheme val="minor"/>
      </rPr>
      <t xml:space="preserve"> (Novecientos catorce mil setecientos noventa pesos 00/100 M.N.) por la falta de empate correspondiente al Incremento salarial 2017.</t>
    </r>
  </si>
  <si>
    <r>
      <t>·</t>
    </r>
    <r>
      <rPr>
        <sz val="7"/>
        <color theme="1"/>
        <rFont val="Times New Roman"/>
        <family val="1"/>
      </rPr>
      <t xml:space="preserve">         </t>
    </r>
    <r>
      <rPr>
        <i/>
        <sz val="11"/>
        <color theme="1"/>
        <rFont val="Calibri"/>
        <family val="2"/>
        <scheme val="minor"/>
      </rPr>
      <t xml:space="preserve">$125,000.00 </t>
    </r>
    <r>
      <rPr>
        <sz val="11"/>
        <color theme="1"/>
        <rFont val="Calibri"/>
        <family val="2"/>
        <scheme val="minor"/>
      </rPr>
      <t>(Veinticinco mil pesos 00/100 M.N.) por la falta de empate del complemento para Gastos de operación 2017.</t>
    </r>
  </si>
  <si>
    <t>BIENES MUEBLES, INMUEBLES E INTANGIBLES</t>
  </si>
  <si>
    <t>Las inversiones en inmuebles y muebles, representan en el transcurso del tiempo, un gasto para aquellas cantidades que no son susceptibles de recuperación.  Tanto estos activos como los intangibles tienen como objetivo el generar beneficios, económicos o sociales, por lo que es necesario se reconozcan en resultados en el mismo periodo en que generan dichos beneficios.  Independientemente de que el ente público tenga fines exlusivamente gubernamentales, genera algún beneficio. La depreciación tiene por objeto el reconocimiento del gasto correspondiente por su uso, que es el que provoca el beneficio, cabe señalar que en el caso del Instituto se tiene identificado el valor de dicha depreciación, más solo se refleja en los Estados Financieros de manera enunciativa.</t>
  </si>
  <si>
    <t>El reconocimiento inicial de estos activos está valuado al costo de adquisición en concordancia con el postulado básico de valuación.</t>
  </si>
  <si>
    <t>Se anexa el concentrado de Bienes Muebles e Inmuebles:</t>
  </si>
  <si>
    <t>Bienes Inmuebles</t>
  </si>
  <si>
    <t>TERRENOS Y EDIFICIOS NO HABITACIONALES</t>
  </si>
  <si>
    <t>Terreno de 20 Hectáreas</t>
  </si>
  <si>
    <t>Edificios no Habitacionales</t>
  </si>
  <si>
    <t>Otros Bienes Inmuebles</t>
  </si>
  <si>
    <t>Construcciones en Proceso</t>
  </si>
  <si>
    <t>SUMA</t>
  </si>
  <si>
    <t>Bienes Muebles</t>
  </si>
  <si>
    <t>MUEBLES DE OFICINA Y ESTANTERIA</t>
  </si>
  <si>
    <t>EQUIPO DE COMPUTO Y DE TECNOLOGIA DE LA INFORMACIÓN</t>
  </si>
  <si>
    <t>OTROS MOBILIARIOS Y EQ. DE ADMINISTRACIÓN</t>
  </si>
  <si>
    <t>EQUIPOS Y APARATOS AUDIOVISUALES</t>
  </si>
  <si>
    <t>APARATOS DEPORTIVOS</t>
  </si>
  <si>
    <t>CAMARAS FOTOGRÁFICAS Y DE VIDEO</t>
  </si>
  <si>
    <t>OTROS MOBILIARIO Y EQUIPO EDUCATIVO Y RECREATIVO</t>
  </si>
  <si>
    <t>EQUIPO MÉDICO Y DE LABORATORIO</t>
  </si>
  <si>
    <t>INSTRUMENTO MÉDICO Y DE LABORATORIO</t>
  </si>
  <si>
    <t>AUTOMÓVILES Y CAMIONES</t>
  </si>
  <si>
    <t>MAQ. Y EQUIPO AGROPECUARIO</t>
  </si>
  <si>
    <t>MAQUINARIA Y EQ. INDUSTRIAL</t>
  </si>
  <si>
    <t xml:space="preserve">SISTEMA DE AIRE ACONDICIONADO, CALEFACCIÓN </t>
  </si>
  <si>
    <t>EQ. DE COMUNICACIÓN Y TELECOMUNICACIONES</t>
  </si>
  <si>
    <t>EQ. DE GENERACIÓN ELÉCTRICA, APARATOS Y ACCESORIOS</t>
  </si>
  <si>
    <t>HERRAMIENTAS Y MAQUINA-HERRAMIENTAS</t>
  </si>
  <si>
    <t>OTROS EQUIPOS</t>
  </si>
  <si>
    <t>BIENES ARTÍSTICOS, CULTURALES Y CIENTÍFICOS</t>
  </si>
  <si>
    <t>DEPRECIACION, DETERIORO Y AMORTIZACIÓN DE BIENES</t>
  </si>
  <si>
    <t>OTROS ACTIVOS</t>
  </si>
  <si>
    <t>Anticipos a Largo Plazo</t>
  </si>
  <si>
    <r>
      <t xml:space="preserve">Se integra por Depósito en garantía a Comisión Federal de Electricidad por </t>
    </r>
    <r>
      <rPr>
        <i/>
        <sz val="11"/>
        <color theme="1"/>
        <rFont val="Calibri"/>
        <family val="2"/>
        <scheme val="minor"/>
      </rPr>
      <t>$18,937.00</t>
    </r>
    <r>
      <rPr>
        <sz val="11"/>
        <color theme="1"/>
        <rFont val="Calibri"/>
        <family val="2"/>
        <scheme val="minor"/>
      </rPr>
      <t xml:space="preserve"> (DIECIOCHO MIL NOVECIENTOS TREINTA Y SIETE PESOS 00/100 M.N.).</t>
    </r>
  </si>
  <si>
    <t>Activos Intangibles</t>
  </si>
  <si>
    <t>P A S I V O</t>
  </si>
  <si>
    <t>CUENTAS POR PAGAR A CORTO PLAZO</t>
  </si>
  <si>
    <t>PROVEEDORES</t>
  </si>
  <si>
    <t>IMSS</t>
  </si>
  <si>
    <t>ISPT</t>
  </si>
  <si>
    <t>RET. ISR</t>
  </si>
  <si>
    <t>AMORTIZACIONES INFONAVIT</t>
  </si>
  <si>
    <t>SAR</t>
  </si>
  <si>
    <t>ACREED. INSCRIPCIONES</t>
  </si>
  <si>
    <t>FLOR FIERRO LAZO</t>
  </si>
  <si>
    <t>PERLA G. REYES (FICHA DE ADMISIÓN)</t>
  </si>
  <si>
    <t>PATRIMONIO Y APORTACIONES</t>
  </si>
  <si>
    <t>Se integra por los siguientes montos:</t>
  </si>
  <si>
    <t>RESULTADO DEL EJERCICIO 2016</t>
  </si>
  <si>
    <t>II) NOTAS AL ESTADO DE ACTIVIDADES</t>
  </si>
  <si>
    <t>III) NOTAS AL ESTADO DE VARIACIONES EN LA HACIENDA PÚBLICA//PATRIMONIO</t>
  </si>
  <si>
    <t>El patrimonio del Tecnológico, se integra por:</t>
  </si>
  <si>
    <r>
      <t xml:space="preserve">        </t>
    </r>
    <r>
      <rPr>
        <sz val="11"/>
        <color theme="1"/>
        <rFont val="Calibri"/>
        <family val="2"/>
        <scheme val="minor"/>
      </rPr>
      <t>I.</t>
    </r>
    <r>
      <rPr>
        <sz val="7"/>
        <color theme="1"/>
        <rFont val="Times New Roman"/>
        <family val="1"/>
      </rPr>
      <t xml:space="preserve">            </t>
    </r>
    <r>
      <rPr>
        <sz val="11"/>
        <color theme="1"/>
        <rFont val="Calibri"/>
        <family val="2"/>
        <scheme val="minor"/>
      </rPr>
      <t>Los recursos Federales, Estatales y Recursos Propios que en su favor se establezcan; así como las herencias, legados  y donaciones otorgadas en su favor y los fideicomisos en los que se señale como fideicomisario;</t>
    </r>
  </si>
  <si>
    <r>
      <t xml:space="preserve">      </t>
    </r>
    <r>
      <rPr>
        <sz val="11"/>
        <color theme="1"/>
        <rFont val="Calibri"/>
        <family val="2"/>
        <scheme val="minor"/>
      </rPr>
      <t>II.</t>
    </r>
    <r>
      <rPr>
        <sz val="7"/>
        <color theme="1"/>
        <rFont val="Times New Roman"/>
        <family val="1"/>
      </rPr>
      <t xml:space="preserve">            </t>
    </r>
    <r>
      <rPr>
        <sz val="11"/>
        <color theme="1"/>
        <rFont val="Calibri"/>
        <family val="2"/>
        <scheme val="minor"/>
      </rPr>
      <t>Los Ingresos que obtenga por los servicios que preste en el ejercicio de sus facultades y en el cumplimiento de su objeto; así como los intereses, dividendos, rendimientos y en general todo ingreso que perciba por cualquier título legal, y</t>
    </r>
  </si>
  <si>
    <r>
      <t xml:space="preserve">    </t>
    </r>
    <r>
      <rPr>
        <sz val="11"/>
        <color theme="1"/>
        <rFont val="Calibri"/>
        <family val="2"/>
        <scheme val="minor"/>
      </rPr>
      <t>III.</t>
    </r>
    <r>
      <rPr>
        <sz val="7"/>
        <color theme="1"/>
        <rFont val="Times New Roman"/>
        <family val="1"/>
      </rPr>
      <t xml:space="preserve">            </t>
    </r>
    <r>
      <rPr>
        <sz val="11"/>
        <color theme="1"/>
        <rFont val="Calibri"/>
        <family val="2"/>
        <scheme val="minor"/>
      </rPr>
      <t>Los ingresos y bienes muebles e inmuebles que adquiera por cualquier título legal para el cumplimiento de su objeto.</t>
    </r>
  </si>
  <si>
    <t>Remanentes de Ejercicios anteriores representado por proyectos autorizados vía acuerdos de sesiones de la H. Junta Directiva a efecto de establecer una mejora en el equipamiento de las instalaciones, con el fin que la educación a nivel superior se imparta con calidad.</t>
  </si>
  <si>
    <t>b) NOTAS DE MEMORIA</t>
  </si>
  <si>
    <t>No se tienen a la fecha cuentas de orden de efecto recordatorio, ni contable ni administrativo</t>
  </si>
  <si>
    <t>Gob. del Estado de Chihuahua</t>
  </si>
  <si>
    <t>Subs. P/Empleo</t>
  </si>
  <si>
    <t>Varios</t>
  </si>
  <si>
    <t>GASTOS POR COMPROBAR</t>
  </si>
  <si>
    <t>Programa de Expansion en la</t>
  </si>
  <si>
    <t xml:space="preserve">DERECHOS A RECIBIR EFECTIVOS O EQUIVALENTES </t>
  </si>
  <si>
    <t>CTAS PUENTE</t>
  </si>
  <si>
    <r>
      <t xml:space="preserve">La cantidad de </t>
    </r>
    <r>
      <rPr>
        <i/>
        <sz val="11"/>
        <color theme="1"/>
        <rFont val="Calibri"/>
        <family val="2"/>
        <scheme val="minor"/>
      </rPr>
      <t>$15,723,100.31</t>
    </r>
    <r>
      <rPr>
        <sz val="11"/>
        <color theme="1"/>
        <rFont val="Calibri"/>
        <family val="2"/>
        <scheme val="minor"/>
      </rPr>
      <t xml:space="preserve"> (Diez millones novecientos sesenta y nueve mil ciento ochenta pesos 87/100 M.N.) son de traspasos entre las mismas cuentas del Tecnológico a realizar, entre ellas se encuentran:</t>
    </r>
  </si>
  <si>
    <t xml:space="preserve">* $1,342,158.00 (Un millón trescientos cuarenta y dos mil ciento cincuenta y ocho pesos 00/100 M.N.) Por falta de empate en Convenio Colaboración Incremento Salarial del 2019 </t>
  </si>
  <si>
    <t>PAGO DE ESTIMACIÓN 2E, UNIDAD MULTIFUNCIONAL DE TALLERES Y LABORATORIO con un saldo de $5,058.09</t>
  </si>
  <si>
    <t>Se integra por el Software y Licencias adquiridas por el Instituto por la cantidad de $2,720,764.83 (Dos millones setencientos veinte mil setecientos sesenta y cuatro 83/100 M.N.)</t>
  </si>
  <si>
    <t xml:space="preserve">CUOTA SINDICAL </t>
  </si>
  <si>
    <t xml:space="preserve">DIFERENCIAS FONACOT </t>
  </si>
  <si>
    <t xml:space="preserve">FONDO PARA EL RETIRO </t>
  </si>
  <si>
    <t>Donaciones de Capital</t>
  </si>
  <si>
    <t>Res. Ejercicio 2009</t>
  </si>
  <si>
    <t>Res. del Ejercicio 2010</t>
  </si>
  <si>
    <t>Res. del Ejercicio 2011</t>
  </si>
  <si>
    <t>Res. del Ejercicio 2012</t>
  </si>
  <si>
    <t>Estimulo ISPT 2009-2011</t>
  </si>
  <si>
    <t>Otros Ingresos (Compensacion</t>
  </si>
  <si>
    <t>Res. del Ejercicio 2013</t>
  </si>
  <si>
    <t>Serv de Inst Rep y Mantenimi</t>
  </si>
  <si>
    <t>Resultado del ejercicio 2014</t>
  </si>
  <si>
    <t>Adqusicion  Activos Fijos 20</t>
  </si>
  <si>
    <t>PROXOE Estatal</t>
  </si>
  <si>
    <t>Resultados del Ejercicio 201</t>
  </si>
  <si>
    <t>Capacitacion Docente 2015</t>
  </si>
  <si>
    <t>Capacitacion Docente 2014</t>
  </si>
  <si>
    <t>Resultados del ejercicio 201</t>
  </si>
  <si>
    <t>PCTOS FINANCIEROS PIFIT</t>
  </si>
  <si>
    <t>Res del Ejercicio 2018 R.P.</t>
  </si>
  <si>
    <t>Res. del Ejercicio 2018 Edo.</t>
  </si>
  <si>
    <t>RESULTADO EJERCICIO 2019 FED</t>
  </si>
  <si>
    <t>RESULTADO EJERCICIO 2019 EDO</t>
  </si>
  <si>
    <t>RES EJERCICIO 2019 PRODEP 20</t>
  </si>
  <si>
    <t>R.E. PCTOS FIN PIFIT 2019</t>
  </si>
  <si>
    <t>Fondo de Contingencia 2010</t>
  </si>
  <si>
    <t>Fondo de Contingencia 2011</t>
  </si>
  <si>
    <t>Fondo de Contingencia 2012</t>
  </si>
  <si>
    <t>Fondo de Contingencia 2014</t>
  </si>
  <si>
    <t>Fondo de Contingencia 2015</t>
  </si>
  <si>
    <t>Fondo Contingencia 2017 Edo.</t>
  </si>
  <si>
    <t>Fondo Contingencia 2017 RP</t>
  </si>
  <si>
    <t>Fondo Contingencia 2018 Edo.</t>
  </si>
  <si>
    <t>Fondo Contingencia 2018 Rec.</t>
  </si>
  <si>
    <t xml:space="preserve">Patrimonio Adquirido </t>
  </si>
  <si>
    <t>__________________________________________________________________________</t>
  </si>
  <si>
    <t xml:space="preserve">C.P. ALAN FERNANDO SALAICES SANDOVAL </t>
  </si>
  <si>
    <t xml:space="preserve">JEFATURA DEL DPTO. DE RECURSOS FINANCIEROS </t>
  </si>
  <si>
    <t>_______________________________________________________________</t>
  </si>
  <si>
    <r>
      <t xml:space="preserve">Del deudor Gobierno estatal por </t>
    </r>
    <r>
      <rPr>
        <i/>
        <sz val="11"/>
        <color theme="1"/>
        <rFont val="Calibri"/>
        <family val="2"/>
        <scheme val="minor"/>
      </rPr>
      <t>$25,551,912.80</t>
    </r>
    <r>
      <rPr>
        <sz val="11"/>
        <color theme="1"/>
        <rFont val="Calibri"/>
        <family val="2"/>
        <scheme val="minor"/>
      </rPr>
      <t xml:space="preserve"> (Veinticinco millones quinientos cincuenta y un mil novecientos doce pesos 80/100 M.N.) incluye algunos de los siguientes conceptos:</t>
    </r>
  </si>
  <si>
    <t xml:space="preserve">*$464,739.70 (Cuatrocientos sesenta y cuatro mil setecientos treinta y nueve pesos 70/100 M.N.) por exceso gasto en cap 1000 en el año 2019 </t>
  </si>
  <si>
    <t xml:space="preserve">*$2,346,446.83 (Dos millones trescientos cuarenta y seis mil cuatrocientos cuarenta y seis pesos 83/100 M.N.) por exceso en gasto cap. 1000 en el ejercicio 2020, que a su vez es deuda del estado y $54,025.63 (Cincuenta y cuatro mil veinticinco pesos 63/100 M.N.) por exceso en gastos de operación durante el ejercicio del año 2020. </t>
  </si>
  <si>
    <t xml:space="preserve">SERVICIOS PERSONALES POR PAGAR </t>
  </si>
  <si>
    <t xml:space="preserve">GASTOS POR COMPROBAR </t>
  </si>
  <si>
    <t xml:space="preserve">*$2,588,305.47 (Dos millones quinientos ochenta y ocho mil trescientos cinco pesos 47/100 M.N.) por concepto de cuentas puente en gasto cap 1000 parte Estatal. </t>
  </si>
  <si>
    <t xml:space="preserve">DERECHOS A RECIBIR BIENES O SERVICIOS </t>
  </si>
  <si>
    <t xml:space="preserve">ALMACENES </t>
  </si>
  <si>
    <t xml:space="preserve">Se hace mención de la partida 'Almacenes' por la cantidad de: $101,521.24 (Ciento un mil quinientos veintiun pesos 24/100 M.N.) </t>
  </si>
  <si>
    <t xml:space="preserve">APORTACIONES AL INFONAVIT </t>
  </si>
  <si>
    <t xml:space="preserve">CAPACITACION DOCENTE </t>
  </si>
  <si>
    <t xml:space="preserve">SANTANDER </t>
  </si>
  <si>
    <t xml:space="preserve">DIFERIDO </t>
  </si>
  <si>
    <t>Se integra por una cuenta de Construcciones en Proceso por la cantidad de $648,590.91 (Seiscientos cuarenta y ocho mil quinientos noventa pesos 91/100 M.N.)</t>
  </si>
  <si>
    <t xml:space="preserve">DIFERENCIAS CUOTAS IMSS </t>
  </si>
  <si>
    <r>
      <t xml:space="preserve">Se cuenta con un fondo fijo de caja por </t>
    </r>
    <r>
      <rPr>
        <i/>
        <sz val="11"/>
        <color theme="1"/>
        <rFont val="Calibri"/>
        <family val="2"/>
        <scheme val="minor"/>
      </rPr>
      <t>$7,000.00</t>
    </r>
    <r>
      <rPr>
        <sz val="11"/>
        <color theme="1"/>
        <rFont val="Calibri"/>
        <family val="2"/>
        <scheme val="minor"/>
      </rPr>
      <t xml:space="preserve"> (Tres mil pesos 00/100 M.N.)</t>
    </r>
  </si>
  <si>
    <t xml:space="preserve"> 144,628.80   PRIMA VACACIONAL DICIEMBRE 2021  ; 2,661,355.18   GRATIFICACION ANUAL 2021 ; 60,307.52  ESTIMULO AL DES DOCENTE DIC 2021 ; 1,072,049.42  NOMINA 16 A 31 DICIEMBRE 2021 ;  652,013.39   SUA BIM 6; 13,729.47   GRATIF ANUAL OSCAR P Y CESAR C; 5,816.34   GRAT ANUAL SOCORRO PERCHES; se encuentran en cuentas puente con deudor estatal al cierre del ejercicio </t>
  </si>
  <si>
    <t>Se reconocen cuenta puente por: $6,022,911.63 deudor estatal contra las partidas Capacitación Docente Estatal 2021 1,357,724.32; Remanente de Gasto Operativo Estatal 2021 $956,933.24; Resultado del Ej. Estatal 2017: $750,000; Resultado Ej. Rec Propio 2020: $1,000,750.00; Fdo de Contingencia 2018 Rec. Propio: $1,608,445.44; Capacitación Docente Federal 2021: $349,058.63, para subsanar déficit estatal cap 1000  a 31 de diciembre del 2021</t>
  </si>
  <si>
    <t xml:space="preserve">M.A.P. JESÚS PEÑA GALAZ </t>
  </si>
  <si>
    <t xml:space="preserve">DIRECTOR DEL ITSNCG </t>
  </si>
  <si>
    <t xml:space="preserve">DIFERENCIAS SEGURO SOCIAL </t>
  </si>
  <si>
    <t>RES. EJ FEDERAL 2021</t>
  </si>
  <si>
    <t xml:space="preserve">Se reconocen cuenta puente por: $3,346,060.45 deudor estatal contra las partidas Capacitación Docente Estatal 2022 por $1,693,501.88; Capacitación Docente Federal 2022 por $1,033,295.03; Capacitación Docente Estatal 2021 por $619,263.54, las cuales quedan en calidad de préstamo esperando el debido reintegro en apego a Convenio de Colaboración signado. </t>
  </si>
  <si>
    <t xml:space="preserve">DERECHOS A RECIBIR EFECTIVO O EQUIVALENTES A LARGO PLAZO </t>
  </si>
  <si>
    <t xml:space="preserve">Edificios no Habitacionales en Proceso </t>
  </si>
  <si>
    <t xml:space="preserve">ISN GOB DEL EDO DE CHIHUAHUA </t>
  </si>
  <si>
    <t xml:space="preserve">APOYO LENTES SINDICATO </t>
  </si>
  <si>
    <t xml:space="preserve">CUENTA PAGADORA </t>
  </si>
  <si>
    <t xml:space="preserve">CTA. PAGADORA </t>
  </si>
  <si>
    <t xml:space="preserve">IMPUESTO SOBRE NOMINA </t>
  </si>
  <si>
    <t xml:space="preserve">APORTACIONES AL IMSS PATRONAL </t>
  </si>
  <si>
    <t xml:space="preserve">APORTACIONES SAR </t>
  </si>
  <si>
    <t xml:space="preserve">CONVENIO VEHICULAR </t>
  </si>
  <si>
    <t xml:space="preserve">FONACOT </t>
  </si>
  <si>
    <t xml:space="preserve">MEDINA HERMANOS </t>
  </si>
  <si>
    <t xml:space="preserve">REPOSICION CAMARA FOTOGRAFICA </t>
  </si>
  <si>
    <t xml:space="preserve">VALES DE DESPENSA </t>
  </si>
  <si>
    <t xml:space="preserve">VARIOS </t>
  </si>
  <si>
    <t>RESULTADO EJ FED 2020</t>
  </si>
  <si>
    <t>RESULTADO EJ ESTADO 2020</t>
  </si>
  <si>
    <t>RESULTADO EJ REC.PROPIO 2020</t>
  </si>
  <si>
    <t>RES. EJ ESTATAL 2021</t>
  </si>
  <si>
    <t>RES. EJ. REC. PROPIOS 2021</t>
  </si>
  <si>
    <t>Resultado del Ejercicio 2022</t>
  </si>
  <si>
    <t xml:space="preserve">PENSIONES ALIMENTICIAS </t>
  </si>
  <si>
    <t xml:space="preserve">INSTITUTO TECNOLOGICO SUPERIOR DE NUEVO CASAS GRANDES </t>
  </si>
  <si>
    <t xml:space="preserve">Notas a los Estados Financieros </t>
  </si>
  <si>
    <t xml:space="preserve">a) NOTAS DE DESGLOSE </t>
  </si>
  <si>
    <t>ACTIVO</t>
  </si>
  <si>
    <t>A. Efectivo y Equivalentes</t>
  </si>
  <si>
    <t>1. Fondos con afectación específica, tipo y monto de los mismos</t>
  </si>
  <si>
    <t>2. Inversiones financieras</t>
  </si>
  <si>
    <t>Se revelará su tipo, monto, su clasificación en corto o largo plazo, separando aquellas que su vencimiento  sea menor a 3 meses</t>
  </si>
  <si>
    <t>2.1. A corto plazo</t>
  </si>
  <si>
    <t>2.2. A largo plazo</t>
  </si>
  <si>
    <t>2.3. Vencimiento menor a 3 meses</t>
  </si>
  <si>
    <t>B. Derechos a Recibir Efectivo y Equivalentes y Bienes o Servicios a Recibir</t>
  </si>
  <si>
    <t xml:space="preserve">1. Por Tipo de Contribución </t>
  </si>
  <si>
    <t>Se informará el monto que se encuentre pendiente de cobro  y por recuperar de hasta cinco ejercicios anteriores</t>
  </si>
  <si>
    <t xml:space="preserve">Montos sujetos a algún tipo de juicio con una antigúedad mayor a la señalada y la factibilidad de cobro </t>
  </si>
  <si>
    <t>2. Derechos a recibir efectivo y equivalentes, y bienes o servicios a recibir, desagregados por su vencimiento:</t>
  </si>
  <si>
    <t xml:space="preserve">a) Vencimiento a 90 días </t>
  </si>
  <si>
    <t xml:space="preserve">b) Vencimiento de 90 a 180 días </t>
  </si>
  <si>
    <t>c) Vencimiento de 180 a 365 días</t>
  </si>
  <si>
    <t>d) Vencimiento mayor a 365 días</t>
  </si>
  <si>
    <t>Características cualitativas relevantes que afecten a estas cuentas</t>
  </si>
  <si>
    <t>C. Bienes Disponibles para su Transformación o Consumo (Inventarios)</t>
  </si>
  <si>
    <r>
      <t xml:space="preserve">1. Bienes disponibles para su transformacion </t>
    </r>
    <r>
      <rPr>
        <sz val="9"/>
        <rFont val="Arial"/>
        <family val="2"/>
      </rPr>
      <t>(aquéllos que se encuentren en la cuenta de Inventarios)</t>
    </r>
  </si>
  <si>
    <t>ASEC_ESF_2doTRIM_Z0</t>
  </si>
  <si>
    <t xml:space="preserve">a) Información del sistema de costeo </t>
  </si>
  <si>
    <t>b) Método de de valuación aplicados a los inventarios</t>
  </si>
  <si>
    <t xml:space="preserve">c) Conveniencia de su aplicación dada la naturaleza de los mismos </t>
  </si>
  <si>
    <t xml:space="preserve">d) Impacto en la Información Financiera por cambios en el método o sistema </t>
  </si>
  <si>
    <t xml:space="preserve">2. Cuenta Almacén </t>
  </si>
  <si>
    <t>a) Método de de valuación</t>
  </si>
  <si>
    <t xml:space="preserve">b)Conveniencia de su aplicación </t>
  </si>
  <si>
    <t xml:space="preserve">c) Impacto en la Información Financiera por cambios en el método </t>
  </si>
  <si>
    <t xml:space="preserve">D. Inversiones Financieras </t>
  </si>
  <si>
    <t>1. Fideicomisos</t>
  </si>
  <si>
    <t xml:space="preserve">Recursos asignados por tipo y monto, y características significativas que tengan o puedan tener alguna incidencia en las inversiones financieras </t>
  </si>
  <si>
    <t>2. Saldos de las participaciones y aportaciones de capital</t>
  </si>
  <si>
    <t>E. Bienes Muebles, Inmuebles e Intangibles</t>
  </si>
  <si>
    <t>1. Bienes Muebles e Inmuebles</t>
  </si>
  <si>
    <t>a) Se informará de manera agrupada por cuenta, los rubros de Bienes Muebles e Inmuebles, el monto  de la depreciación del ejercicio y la acumulada, el método de depreciación, tasas aplicadas y los críterios de aplicación de los mismos.</t>
  </si>
  <si>
    <t>b) Características significativas del estado en que se encuentren los activos (Estado del Bien)</t>
  </si>
  <si>
    <t>2. Activos Intangibles y Diferidos</t>
  </si>
  <si>
    <t>Se Informará de manera agrupada por cuenta, los rubros de activos intangibles y diferidos, su monto y naturaleza, amortización del ejercicio, amortización acumulada, tasa y método aplicados</t>
  </si>
  <si>
    <t>F. Estimaciones y Deterioros</t>
  </si>
  <si>
    <t xml:space="preserve">Se informarán los criterios utilizados para la determinación de las estimaciones </t>
  </si>
  <si>
    <t>a) Estimación de cuentas incobrables</t>
  </si>
  <si>
    <t>b) Estimación de inventarios</t>
  </si>
  <si>
    <t>c) Deterioro de activos biológicos</t>
  </si>
  <si>
    <t>d) Otro ctriterio aplicable</t>
  </si>
  <si>
    <t>G. Otros Activos</t>
  </si>
  <si>
    <t>Se informará de las cuentas por tipo:</t>
  </si>
  <si>
    <t>1. Circulante</t>
  </si>
  <si>
    <t>Montos totales asociados</t>
  </si>
  <si>
    <t>Caracteristicas cualitativas significativas que les impacten financieramnete</t>
  </si>
  <si>
    <t xml:space="preserve">2. No Circulante </t>
  </si>
  <si>
    <t>PASIVO</t>
  </si>
  <si>
    <t>A. Relación de las Cuentas y Documentos por Pagar, desagregados por su vencimiento:</t>
  </si>
  <si>
    <t xml:space="preserve">Factibilidad del pago de dichos pasivos </t>
  </si>
  <si>
    <t>B. Recursos Localizados en Fondos de Bienes de Terceros en Administración y/o en Garantía</t>
  </si>
  <si>
    <t>1. A Corto Plazo</t>
  </si>
  <si>
    <t>Naturaleza de los recursos y sus carácterísticas cualitativas significativas que les afecten o puediran afectarles financieramente</t>
  </si>
  <si>
    <t>2. A Largo Plazo</t>
  </si>
  <si>
    <t>C. Cuentas de los Pasivos Diferidos y Otros</t>
  </si>
  <si>
    <t>1.Pasivos Diferidos</t>
  </si>
  <si>
    <t>Se informará el tipo, monto, naturaleza de los recursos, asi como las carácterísticas significativas que les impacten o puediran impactarles financieramente</t>
  </si>
  <si>
    <t>2. Otros</t>
  </si>
  <si>
    <t>A. Ingesos de Gestión</t>
  </si>
  <si>
    <t>1. Impuestos</t>
  </si>
  <si>
    <t>Montos totales</t>
  </si>
  <si>
    <t>Características significativas</t>
  </si>
  <si>
    <t>2. Cuotas y aportaciones de seguridad social</t>
  </si>
  <si>
    <t>3. Contribuciones de mejoras</t>
  </si>
  <si>
    <t>4. Derechos</t>
  </si>
  <si>
    <t>5. Productos</t>
  </si>
  <si>
    <t>6. Aprovechamientos</t>
  </si>
  <si>
    <t xml:space="preserve">7. Ingresos por venta de bienes y prestación de servicios </t>
  </si>
  <si>
    <t xml:space="preserve">B. Participaciones, Aportaciones, Convenios, Incentivos Derivados de la Colaboración Fiscal, Fondos Distintos de Aportaciones, Transferencias, Asignaciones, Subsidios y Subvenciones, y Pensiones y Jubilaciones </t>
  </si>
  <si>
    <t>1. Participaciones</t>
  </si>
  <si>
    <t>2. Aportaciones</t>
  </si>
  <si>
    <t>3. Convenios</t>
  </si>
  <si>
    <t>4. Incentivos Derivados de la Colaboración Fiscal</t>
  </si>
  <si>
    <t>5. Fondos Distintos de Aportaciones</t>
  </si>
  <si>
    <t>6. Transferencias</t>
  </si>
  <si>
    <t xml:space="preserve">7. Asignaciones </t>
  </si>
  <si>
    <t xml:space="preserve">8. Subsidios y Subvenciones </t>
  </si>
  <si>
    <t xml:space="preserve">9. Pensiones y Jubilaciones </t>
  </si>
  <si>
    <t>C. Otros Ingresos y Beneficios</t>
  </si>
  <si>
    <t>1. Ingresos Financieros</t>
  </si>
  <si>
    <t>2. Incremento por Variación de Inventarios</t>
  </si>
  <si>
    <t>3. Disminución del Exceso de Estimaciones por Pérdida o Deterioro u Obsolescencia</t>
  </si>
  <si>
    <t>4. Disminución del Exceso de Provisiones</t>
  </si>
  <si>
    <t>5. Otros Ingresos y Beneficios Varios</t>
  </si>
  <si>
    <t>D. Gastos y Otras Pérdidas</t>
  </si>
  <si>
    <t xml:space="preserve">Explicación de las Cuentas </t>
  </si>
  <si>
    <t xml:space="preserve">1. Gastos de Funcionamiento </t>
  </si>
  <si>
    <t>2. Transferencias</t>
  </si>
  <si>
    <t>Subsidios y otras ayudas</t>
  </si>
  <si>
    <t xml:space="preserve">3. Participaciones y aportaciones </t>
  </si>
  <si>
    <t xml:space="preserve">4. Otros gastos y perdidas extraordinarias </t>
  </si>
  <si>
    <t>5. Ingresos y gastos extraordinarios, que en lo individual representen el 10% o más del total de los gastos</t>
  </si>
  <si>
    <t xml:space="preserve">III) NOTAS AL ESTADO DE VARIACIÓN EN LA HACIENDA PÚBLICA </t>
  </si>
  <si>
    <t xml:space="preserve">1. Modificaciones al patrimonio contribuido </t>
  </si>
  <si>
    <t xml:space="preserve">Informando el tipo, naturaleza y monto </t>
  </si>
  <si>
    <t>2. Recursos que modifican al patrimonio generado</t>
  </si>
  <si>
    <t>Informando acerca del monto y procedencia de los recursos que modifican al patrimonio generado</t>
  </si>
  <si>
    <t>VI) NOTAS AL ESTADO DE FLUJOS DE EFECTIVO</t>
  </si>
  <si>
    <t>Descripción</t>
  </si>
  <si>
    <t>2023</t>
  </si>
  <si>
    <t>Efectivo</t>
  </si>
  <si>
    <t>Efectivo en Bancos - Tesorería</t>
  </si>
  <si>
    <t>Efectivo en Bancos - Dependencias</t>
  </si>
  <si>
    <t>Inversiones temporales (hasta 3 meses)</t>
  </si>
  <si>
    <t>Fondos con afectación específica</t>
  </si>
  <si>
    <t>Depósitos de fondos de terceros y otros</t>
  </si>
  <si>
    <t>Total de Efectivo y Equivalentes</t>
  </si>
  <si>
    <t>B. Detalle de las adquisiciones de Bienes Muebles e Inmuebles</t>
  </si>
  <si>
    <t xml:space="preserve">Monto global, y en su caso, el porcentaje de las adquisiciones que fueron realizadas mediante subsidios de capital del sector central </t>
  </si>
  <si>
    <t>1. Bienes Muebles</t>
  </si>
  <si>
    <t>2. Bienes Inmuebles</t>
  </si>
  <si>
    <t xml:space="preserve">Importe de los pagos que durante el período se hicieron por la compra de los elementos citados </t>
  </si>
  <si>
    <t>C. Conciliación de los Flujos de Efectivo Netos de las Actividades de Operación y la Cuenta de Ahorro/Desahorro antes de Rubros Extraordinarios.</t>
  </si>
  <si>
    <t>A continuación se presenta un ejemplo de la elaboración de la conciliación:</t>
  </si>
  <si>
    <t xml:space="preserve">Ahorro/Desahorro antes de rubros Extraordinarios </t>
  </si>
  <si>
    <t>Movimientos de partidas (o rubros) que no afectan al efectivo.</t>
  </si>
  <si>
    <t xml:space="preserve">Depreciación </t>
  </si>
  <si>
    <t xml:space="preserve">Amortización </t>
  </si>
  <si>
    <t xml:space="preserve">Incrementos en las provisiones </t>
  </si>
  <si>
    <t>Incremento en inversiones producido por revaluación</t>
  </si>
  <si>
    <t>Ganancia/pérdida en venta de propiedad, planta y equipo</t>
  </si>
  <si>
    <t>Incremento en cuentas por cobrar</t>
  </si>
  <si>
    <t>Partidas extraordinarias</t>
  </si>
  <si>
    <t xml:space="preserve">* Las cuentas que aparecen en el cuadro anterior no son exhaustivas y tienen como finalidad ejemplificar el formato que se sugiere para elaborar la nota. </t>
  </si>
  <si>
    <t>V) CONCILIACIÓN ENTRE LOS INGRESOS PRESUPUESTARIOS Y CONTABLES, ASI COMO ENTRE LOS EGRESOS PRESUPUESTARIOS Y LOS GASTOS CONTABLES</t>
  </si>
  <si>
    <t>Conciliación entre los Ingresos Presupuestarios y Contables</t>
  </si>
  <si>
    <t>(Cifras en pesos)</t>
  </si>
  <si>
    <t>1. 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</si>
  <si>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</si>
  <si>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</si>
  <si>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</si>
  <si>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</si>
  <si>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</si>
  <si>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</si>
  <si>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</si>
  <si>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</si>
  <si>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</si>
  <si>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</si>
  <si>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</si>
  <si>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</si>
  <si>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Conciliación entre los Egresos Presupuestarios y los Gastos Contables</t>
  </si>
  <si>
    <t>1. Total de Egresos Presupuestarios</t>
  </si>
  <si>
    <t>2. Menos Egresos Presupuestario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</si>
  <si>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</si>
  <si>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</si>
  <si>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</si>
  <si>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</si>
  <si>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</si>
  <si>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</si>
  <si>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</si>
  <si>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</si>
  <si>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</si>
  <si>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</si>
  <si>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 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</si>
  <si>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</si>
  <si>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</si>
  <si>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</si>
  <si>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</si>
  <si>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</si>
  <si>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</si>
  <si>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</si>
  <si>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</si>
  <si>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</si>
  <si>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Presupuestales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</si>
  <si>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</si>
  <si>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</si>
  <si>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</si>
  <si>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</si>
  <si>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</si>
  <si>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</si>
  <si>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</si>
  <si>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Presupuestarios</t>
  </si>
  <si>
    <t>4. Total de Gastos Contables</t>
  </si>
  <si>
    <t>“Bajo protesta de decir verdad declaramos que los Estados Financieros y sus notas, son razonablemente correctos y son responsabilidad del emisor.”</t>
  </si>
  <si>
    <t xml:space="preserve">NO HAY INFORMACION QUE REPORTAR </t>
  </si>
  <si>
    <t xml:space="preserve">DIFERENCIA CAJA </t>
  </si>
  <si>
    <t xml:space="preserve">REC. FEDERAL 2024 </t>
  </si>
  <si>
    <t xml:space="preserve">REC. ESTATAL 2024 </t>
  </si>
  <si>
    <t xml:space="preserve">RELACION DE RETENCIONES Y CONTRIBUCIONES </t>
  </si>
  <si>
    <t xml:space="preserve">RELACION DE OTRAS CUENTAS POR PAGAR A CORTO PLAZO </t>
  </si>
  <si>
    <t xml:space="preserve">FONDO DE BECAS </t>
  </si>
  <si>
    <t xml:space="preserve">Resultado del Ejercicio 2023 </t>
  </si>
  <si>
    <t>El presupuesto inicial autorizado para 2024 por parte del Tecnológico Nacional de México fue por $40,818,231.00 (Cuarenta millones ochocientos dieciocho mil doscientos treinta y un pesos 00/100 MN ) teniendo que ser este monto empatado por el gobierno estatal en su momento.</t>
  </si>
  <si>
    <t>2024</t>
  </si>
  <si>
    <t>BME-65500647104</t>
  </si>
  <si>
    <t>Gobierno del Estado ISN</t>
  </si>
  <si>
    <t xml:space="preserve">Se hace mención de cuenta 2113- 5 Contratistas por obra Pública con un saldo de: </t>
  </si>
  <si>
    <t xml:space="preserve">Se hace mención de cuenta 2113-6 Contratistas por Obra Pública Martín Manuel Salas con un saldo de: </t>
  </si>
  <si>
    <t xml:space="preserve">Se hace mención de cuenta 2161 Fondos en Garantía a Corto Plazo con un saldo de: </t>
  </si>
  <si>
    <t xml:space="preserve">RESULTADO DEL EJERCICIO AHORRO/ DESAHORRO </t>
  </si>
  <si>
    <t xml:space="preserve">APORTACION PROGRAMA FECTI </t>
  </si>
  <si>
    <t>APORT. PROG. FECTI</t>
  </si>
  <si>
    <t xml:space="preserve">AHORRO SINDICAL </t>
  </si>
  <si>
    <t xml:space="preserve">FECTI (FONDO ESTATAL DE CIENCIA </t>
  </si>
  <si>
    <t xml:space="preserve">PRESTAMOS CONTINGENCIA </t>
  </si>
  <si>
    <t xml:space="preserve">PRESTAMO AHORRO SINDICAL </t>
  </si>
  <si>
    <t>AL 31 DE DICIEMBRE DE 2024</t>
  </si>
  <si>
    <r>
      <t xml:space="preserve">El saldo en Banco/Tesorería que refleja por la cantidad de </t>
    </r>
    <r>
      <rPr>
        <i/>
        <sz val="11"/>
        <color theme="1"/>
        <rFont val="Calibri"/>
        <family val="2"/>
        <scheme val="minor"/>
      </rPr>
      <t xml:space="preserve">$11,964,910.21 </t>
    </r>
    <r>
      <rPr>
        <sz val="11"/>
        <color theme="1"/>
        <rFont val="Calibri"/>
        <family val="2"/>
        <scheme val="minor"/>
      </rPr>
      <t>(son once millones novecientos sesenta y cuatro mil novecientos diez pesos pesos 21/100 MN), son recursos disponibles del Instituto para cubrir sus compromisos y está conformado por:</t>
    </r>
  </si>
  <si>
    <t>SALDOS CONTABLES DE CUENTAS BANCARIAS AL 31 DE DICIEMBRE DE 2024</t>
  </si>
  <si>
    <r>
      <t xml:space="preserve">Concentra los derechos a favor del Instituto por gastos a comprobar, deudores diversos , así como cualquier adeudo de naturaleza análoga, incluyendo aportaciones por subsidio federal y estatal pendientes a recibir y el importe de estos conceptos asciende a la cantidad de </t>
    </r>
    <r>
      <rPr>
        <i/>
        <sz val="11"/>
        <color theme="1"/>
        <rFont val="Calibri"/>
        <family val="2"/>
        <scheme val="minor"/>
      </rPr>
      <t>$32,875,005.32</t>
    </r>
    <r>
      <rPr>
        <sz val="11"/>
        <color theme="1"/>
        <rFont val="Calibri"/>
        <family val="2"/>
        <scheme val="minor"/>
      </rPr>
      <t>(Treinta y dos millones ochocientos setenta y cinco mil cinco pesos 32/100 MN)</t>
    </r>
  </si>
  <si>
    <t>Se hace mención de la partida 'Derechos a Recibir Bienes o Servicios' por la cantidad de: $0.00</t>
  </si>
  <si>
    <t xml:space="preserve">Se hace mención de la partida por un total de: $46,067,235.67 correspondientes a Gob. Del Estado de Chih. Y Programa de la Expansión en la Oferta Educativa </t>
  </si>
  <si>
    <r>
      <t xml:space="preserve">El valor histórico de los bienes muebles del Instituto asciende a </t>
    </r>
    <r>
      <rPr>
        <i/>
        <sz val="11"/>
        <color theme="1"/>
        <rFont val="Calibri"/>
        <family val="2"/>
        <scheme val="minor"/>
      </rPr>
      <t xml:space="preserve">$52,978,144.32 </t>
    </r>
    <r>
      <rPr>
        <sz val="11"/>
        <color theme="1"/>
        <rFont val="Calibri"/>
        <family val="2"/>
        <scheme val="minor"/>
      </rPr>
      <t>(Cincuenta y dos millones novecientos setenta y ocho mil ciento cuarenta y cuatro pesos 32/100 MN), constituido por las adquisiciones y con la aplicación de remanentes presupuestales e ingresos propios, previo acuerdo del H. Consejo Directivo y está conformado por:</t>
    </r>
  </si>
  <si>
    <r>
      <t xml:space="preserve">Son los compromisos adquiridos con los proveedores y por las obligaciones a cargo del Instituto con motivo de las adquisiciones de materiales e insumos así como la prestación de servicios para la operación de la misma, atendiendo en su caso los compromisos de pago establecidos en los contratos de compra-venta o prestación de servicios; así como la previsión de los Impuestos sobre la renta y Obligaciones consolidadas que se conforman por los importes retenidos al personal por las remuneraciones por un trabajo personal subordinado previsto, así como por importes retenidos a personas físicas por la prestación de servicios profesionales independientes, el importe de dichas obligaciones asciende a : </t>
    </r>
    <r>
      <rPr>
        <i/>
        <sz val="11"/>
        <color theme="1"/>
        <rFont val="Calibri"/>
        <family val="2"/>
        <scheme val="minor"/>
      </rPr>
      <t>$16,392,699.51 (Dieciseis millones trescientos noventa y dos mil seiscientos noventa y nueve pesos 51/100 MN)</t>
    </r>
    <r>
      <rPr>
        <sz val="11"/>
        <color theme="1"/>
        <rFont val="Calibri"/>
        <family val="2"/>
        <scheme val="minor"/>
      </rPr>
      <t>; y se detalla:</t>
    </r>
  </si>
  <si>
    <t xml:space="preserve">EMPRENDIENDO POR CHIHUAHUA </t>
  </si>
  <si>
    <t xml:space="preserve">CUENTAS POR PAGAR A LARGO PLAZO </t>
  </si>
  <si>
    <t xml:space="preserve">RELACION DE OTROS DOCUMENTOS POR PAGAR A LARGO PLAZO </t>
  </si>
  <si>
    <t>Fondo de Contingencia 2014 E</t>
  </si>
  <si>
    <t>Fondo Contingencia 2014, Fed</t>
  </si>
  <si>
    <t>Fdo. Contingencia 2010 Edo.</t>
  </si>
  <si>
    <t>Fdo. Contingencia 2011 Edo.</t>
  </si>
  <si>
    <t>Fdo. Contingencia 2012 Edo.</t>
  </si>
  <si>
    <t>Fdo. de Contingencia 2015 Fe</t>
  </si>
  <si>
    <t>Remanente Nov. Cap 1000 Fed.</t>
  </si>
  <si>
    <t>Remanente Nov 2016 Rec Prop</t>
  </si>
  <si>
    <t>Capacitacion Doc 2014 Fed</t>
  </si>
  <si>
    <t>Capacitacion Docente 2015 Fe</t>
  </si>
  <si>
    <t>Res. Ejercicio 2009 Fed</t>
  </si>
  <si>
    <t>Res. Ejercicio 2010 Fed</t>
  </si>
  <si>
    <t>Res. Ejercicio 2011 Fed</t>
  </si>
  <si>
    <t>Res. Ejercicio 2012 Fed</t>
  </si>
  <si>
    <t>Res. Ejercicio 2013 Fed</t>
  </si>
  <si>
    <t>Res. Ejercicio 2014 Fed</t>
  </si>
  <si>
    <t>Estimulo ISPT 2009 y 2011 Fe</t>
  </si>
  <si>
    <t>ISPT Otros ingresos Fed.</t>
  </si>
  <si>
    <t>Servs de Instalacion y Rep F</t>
  </si>
  <si>
    <t>Capacitacion Docente</t>
  </si>
  <si>
    <t>Cta. Pte. F. Cont. 2018 Edo.</t>
  </si>
  <si>
    <t>Cta. Pte. F. Cont. Edo. 2017</t>
  </si>
  <si>
    <t>Cta. Pte. cap. Doc. Edo 2020</t>
  </si>
  <si>
    <t>Cta. Pte. Cap. Doc. Edo 2019</t>
  </si>
  <si>
    <t>Cap. Pte. Cap. Doc. Edo 2018</t>
  </si>
  <si>
    <t>Cta Pte Cap Doc Estatal 2021</t>
  </si>
  <si>
    <t>Cta Pte Rem Gs Op Estado 202</t>
  </si>
  <si>
    <t>Cta Pte Res Ej. Estado 2017</t>
  </si>
  <si>
    <t>Cta Pte Res Ej Rec Prop 2020</t>
  </si>
  <si>
    <t>Cta Pte Fdo Conting RP 2018</t>
  </si>
  <si>
    <t>Cta Pte Cap Doc Fed 2021</t>
  </si>
  <si>
    <t>Cta Pte Cap Doc Est 2022</t>
  </si>
  <si>
    <t>Cta Pte Cap Doc Fed 2022</t>
  </si>
  <si>
    <t xml:space="preserve">Constituyen Acreedores de fondos internos que están a la espera de ser subsanados mediante la resolución de los distintos adeudos por parte de Federación y Estado. </t>
  </si>
  <si>
    <t xml:space="preserve">Al 31 de diciembre de 2024 </t>
  </si>
  <si>
    <t xml:space="preserve">Correspondiente del 01 de enero al 31 de diciembre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</si>
</sst>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3" formatCode="_-* #,##0.00_-;\-* #,##0.0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u/>
      <sz val="11"/>
      <color theme="1"/>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sz val="5"/>
      <color theme="1"/>
      <name val="Calibri"/>
      <family val="2"/>
      <scheme val="minor"/>
    </font>
    <font>
      <b/>
      <sz val="5"/>
      <color theme="1"/>
      <name val="Calibri"/>
      <family val="2"/>
      <scheme val="minor"/>
    </font>
    <font>
      <sz val="11"/>
      <color theme="1"/>
      <name val="Symbol"/>
      <family val="1"/>
      <charset val="2"/>
    </font>
    <font>
      <sz val="7"/>
      <color theme="1"/>
      <name val="Times New Roman"/>
      <family val="1"/>
    </font>
    <font>
      <sz val="11"/>
      <color theme="1"/>
      <name val="Calibri"/>
      <family val="2"/>
    </font>
    <font>
      <sz val="8"/>
      <name val="Arial"/>
      <family val="2"/>
    </font>
    <font>
      <sz val="11"/>
      <color theme="1"/>
      <name val="Arial"/>
      <family val="2"/>
    </font>
    <font>
      <sz val="9"/>
      <name val="Arial"/>
      <family val="2"/>
    </font>
    <font>
      <b/>
      <sz val="9"/>
      <color theme="1"/>
      <name val="Arial"/>
      <family val="2"/>
    </font>
    <font>
      <b/>
      <sz val="9"/>
      <name val="Arial"/>
      <family val="2"/>
    </font>
    <font>
      <sz val="9"/>
      <color theme="0"/>
      <name val="Arial"/>
      <family val="2"/>
    </font>
    <font>
      <sz val="9"/>
      <color rgb="FFFF0000"/>
      <name val="Arial"/>
      <family val="2"/>
    </font>
    <font>
      <sz val="9"/>
      <color theme="1"/>
      <name val="Arial"/>
      <family val="2"/>
    </font>
  </fonts>
  <fills count="5">
    <fill>
      <patternFill patternType="none"/>
    </fill>
    <fill>
      <patternFill patternType="gray125"/>
    </fill>
    <fill>
      <patternFill patternType="solid">
        <fgColor theme="1"/>
        <bgColor indexed="64"/>
      </patternFill>
    </fill>
    <fill>
      <patternFill patternType="solid">
        <fgColor rgb="FFC0C0C0"/>
        <bgColor indexed="64"/>
      </patternFill>
    </fill>
    <fill>
      <patternFill patternType="solid">
        <fgColor theme="0" tint="-0.249977111117893"/>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13" fillId="0" borderId="0"/>
  </cellStyleXfs>
  <cellXfs count="241">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4" fillId="0" borderId="0" xfId="0" applyFont="1" applyAlignment="1">
      <alignment vertical="center"/>
    </xf>
    <xf numFmtId="0" fontId="2" fillId="0" borderId="0" xfId="0" applyFont="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7" fillId="0" borderId="9" xfId="0" applyFont="1" applyBorder="1" applyAlignment="1">
      <alignment vertical="center"/>
    </xf>
    <xf numFmtId="0" fontId="7" fillId="0" borderId="8" xfId="0" applyFont="1" applyBorder="1" applyAlignment="1">
      <alignment horizontal="right" vertical="center"/>
    </xf>
    <xf numFmtId="0" fontId="7" fillId="0" borderId="8" xfId="0" applyFont="1" applyBorder="1" applyAlignment="1">
      <alignment vertical="center"/>
    </xf>
    <xf numFmtId="4" fontId="0" fillId="0" borderId="0" xfId="0" applyNumberFormat="1"/>
    <xf numFmtId="4" fontId="7" fillId="0" borderId="8" xfId="0" applyNumberFormat="1" applyFont="1" applyBorder="1" applyAlignment="1">
      <alignment horizontal="right" vertical="center"/>
    </xf>
    <xf numFmtId="8" fontId="0" fillId="0" borderId="0" xfId="0" applyNumberFormat="1"/>
    <xf numFmtId="8" fontId="7" fillId="0" borderId="10" xfId="0" applyNumberFormat="1" applyFont="1" applyBorder="1" applyAlignment="1">
      <alignment horizontal="righ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13" xfId="0" applyFont="1" applyBorder="1" applyAlignment="1">
      <alignment vertical="center"/>
    </xf>
    <xf numFmtId="0" fontId="7" fillId="0" borderId="14" xfId="0" applyFont="1" applyBorder="1" applyAlignment="1">
      <alignment horizontal="center" vertical="center" wrapText="1"/>
    </xf>
    <xf numFmtId="0" fontId="7" fillId="0" borderId="14" xfId="0" applyFont="1" applyBorder="1" applyAlignment="1">
      <alignment vertical="center"/>
    </xf>
    <xf numFmtId="4" fontId="7" fillId="0" borderId="14" xfId="0" applyNumberFormat="1" applyFont="1" applyBorder="1" applyAlignment="1">
      <alignment vertical="center"/>
    </xf>
    <xf numFmtId="0" fontId="8" fillId="0" borderId="0" xfId="0" applyFont="1" applyAlignment="1">
      <alignment horizontal="justify" vertical="center"/>
    </xf>
    <xf numFmtId="0" fontId="4" fillId="0" borderId="0" xfId="0" applyFont="1" applyAlignment="1">
      <alignment horizontal="justify" vertical="center"/>
    </xf>
    <xf numFmtId="0" fontId="9" fillId="0" borderId="0" xfId="0" applyFont="1" applyAlignment="1">
      <alignment horizontal="justify" vertical="center"/>
    </xf>
    <xf numFmtId="4" fontId="7" fillId="0" borderId="8" xfId="0" applyNumberFormat="1" applyFont="1" applyBorder="1" applyAlignment="1">
      <alignment vertical="center"/>
    </xf>
    <xf numFmtId="8" fontId="7" fillId="0" borderId="10" xfId="0" applyNumberFormat="1" applyFont="1" applyBorder="1" applyAlignment="1">
      <alignment vertical="center"/>
    </xf>
    <xf numFmtId="0" fontId="10" fillId="0" borderId="0" xfId="0" applyFont="1" applyAlignment="1">
      <alignment horizontal="justify" vertical="center"/>
    </xf>
    <xf numFmtId="0" fontId="6" fillId="0" borderId="9" xfId="0" applyFont="1" applyBorder="1" applyAlignment="1">
      <alignment vertical="center"/>
    </xf>
    <xf numFmtId="8" fontId="7" fillId="0" borderId="8" xfId="0" applyNumberFormat="1" applyFont="1" applyBorder="1" applyAlignment="1">
      <alignment vertical="center"/>
    </xf>
    <xf numFmtId="4" fontId="7" fillId="0" borderId="14" xfId="0" applyNumberFormat="1" applyFont="1" applyBorder="1" applyAlignment="1">
      <alignment horizontal="right" vertical="center"/>
    </xf>
    <xf numFmtId="0" fontId="11" fillId="0" borderId="0" xfId="0" applyFont="1" applyAlignment="1">
      <alignment horizontal="justify" vertical="center"/>
    </xf>
    <xf numFmtId="0" fontId="12" fillId="0" borderId="0" xfId="0" applyFont="1" applyAlignment="1">
      <alignment horizontal="justify" vertical="center"/>
    </xf>
    <xf numFmtId="0" fontId="3" fillId="0" borderId="0" xfId="0" applyFont="1" applyAlignment="1">
      <alignment vertical="center" wrapText="1"/>
    </xf>
    <xf numFmtId="8" fontId="7" fillId="0" borderId="0" xfId="0" applyNumberFormat="1" applyFont="1" applyAlignment="1">
      <alignment vertical="center"/>
    </xf>
    <xf numFmtId="43" fontId="7" fillId="0" borderId="8" xfId="1" applyFont="1" applyBorder="1" applyAlignment="1">
      <alignment vertical="center"/>
    </xf>
    <xf numFmtId="0" fontId="14" fillId="0" borderId="0" xfId="0" applyFont="1" applyAlignment="1">
      <alignment horizontal="justify" vertical="center"/>
    </xf>
    <xf numFmtId="43" fontId="7" fillId="0" borderId="14" xfId="1" applyFont="1" applyBorder="1" applyAlignment="1">
      <alignment vertical="center"/>
    </xf>
    <xf numFmtId="0" fontId="7" fillId="0" borderId="0" xfId="0" applyFont="1" applyAlignment="1">
      <alignment vertical="center"/>
    </xf>
    <xf numFmtId="43" fontId="0" fillId="0" borderId="0" xfId="1" applyFont="1"/>
    <xf numFmtId="0" fontId="0" fillId="2" borderId="0" xfId="0" applyFill="1" applyAlignment="1">
      <alignment horizontal="justify" vertical="center"/>
    </xf>
    <xf numFmtId="0" fontId="0" fillId="2" borderId="0" xfId="0" applyFill="1"/>
    <xf numFmtId="43" fontId="7" fillId="0" borderId="13" xfId="1" applyFont="1" applyBorder="1" applyAlignment="1">
      <alignment vertical="center"/>
    </xf>
    <xf numFmtId="43" fontId="7" fillId="0" borderId="8" xfId="0" applyNumberFormat="1" applyFont="1" applyBorder="1" applyAlignment="1">
      <alignment horizontal="right" vertical="center"/>
    </xf>
    <xf numFmtId="43" fontId="7" fillId="0" borderId="8" xfId="0" applyNumberFormat="1" applyFont="1" applyBorder="1" applyAlignment="1">
      <alignment vertical="center"/>
    </xf>
    <xf numFmtId="4" fontId="7" fillId="0" borderId="13" xfId="0" applyNumberFormat="1" applyFont="1" applyBorder="1" applyAlignment="1">
      <alignment vertical="center"/>
    </xf>
    <xf numFmtId="43" fontId="0" fillId="0" borderId="0" xfId="0" applyNumberFormat="1"/>
    <xf numFmtId="49" fontId="15" fillId="0" borderId="0" xfId="0" applyNumberFormat="1" applyFont="1" applyAlignment="1">
      <alignment vertical="center"/>
    </xf>
    <xf numFmtId="49" fontId="17" fillId="0" borderId="13" xfId="0" applyNumberFormat="1" applyFont="1" applyBorder="1" applyAlignment="1">
      <alignment horizontal="left" vertical="center" indent="1"/>
    </xf>
    <xf numFmtId="49" fontId="17" fillId="0" borderId="19" xfId="0" applyNumberFormat="1" applyFont="1" applyBorder="1" applyAlignment="1">
      <alignment horizontal="left" vertical="center" wrapText="1" indent="2"/>
    </xf>
    <xf numFmtId="49" fontId="17" fillId="0" borderId="20" xfId="0" applyNumberFormat="1" applyFont="1" applyBorder="1" applyAlignment="1">
      <alignment horizontal="left" vertical="center" wrapText="1" indent="3"/>
    </xf>
    <xf numFmtId="49" fontId="15" fillId="0" borderId="20" xfId="0" applyNumberFormat="1" applyFont="1" applyBorder="1" applyAlignment="1">
      <alignment horizontal="left" vertical="center" wrapText="1" indent="3"/>
    </xf>
    <xf numFmtId="49" fontId="15" fillId="0" borderId="20" xfId="0" applyNumberFormat="1" applyFont="1" applyBorder="1" applyAlignment="1">
      <alignment horizontal="left" vertical="center" wrapText="1" indent="4"/>
    </xf>
    <xf numFmtId="49" fontId="15" fillId="0" borderId="23" xfId="0" applyNumberFormat="1" applyFont="1" applyBorder="1" applyAlignment="1">
      <alignment horizontal="left" vertical="center" wrapText="1" indent="4"/>
    </xf>
    <xf numFmtId="49" fontId="15" fillId="0" borderId="25" xfId="0" applyNumberFormat="1" applyFont="1" applyBorder="1" applyAlignment="1">
      <alignment horizontal="left" vertical="center" wrapText="1" indent="4"/>
    </xf>
    <xf numFmtId="49" fontId="17" fillId="0" borderId="20" xfId="0" applyNumberFormat="1" applyFont="1" applyBorder="1" applyAlignment="1">
      <alignment horizontal="left" vertical="center" wrapText="1" indent="2"/>
    </xf>
    <xf numFmtId="0" fontId="17" fillId="0" borderId="20" xfId="0" applyFont="1" applyBorder="1" applyAlignment="1">
      <alignment horizontal="left" vertical="center" indent="4"/>
    </xf>
    <xf numFmtId="49" fontId="15" fillId="0" borderId="20" xfId="0" applyNumberFormat="1" applyFont="1" applyBorder="1" applyAlignment="1">
      <alignment horizontal="left" vertical="center" wrapText="1" indent="5"/>
    </xf>
    <xf numFmtId="49" fontId="15" fillId="0" borderId="27" xfId="0" applyNumberFormat="1" applyFont="1" applyBorder="1" applyAlignment="1">
      <alignment horizontal="left" vertical="center" wrapText="1" indent="4"/>
    </xf>
    <xf numFmtId="49" fontId="15" fillId="0" borderId="25" xfId="0" applyNumberFormat="1" applyFont="1" applyBorder="1" applyAlignment="1">
      <alignment horizontal="left" vertical="center" wrapText="1" indent="3"/>
    </xf>
    <xf numFmtId="49" fontId="18" fillId="0" borderId="0" xfId="0" applyNumberFormat="1"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indent="3"/>
    </xf>
    <xf numFmtId="49" fontId="15" fillId="0" borderId="20" xfId="0" applyNumberFormat="1" applyFont="1" applyBorder="1" applyAlignment="1">
      <alignment horizontal="left" vertical="center" indent="4"/>
    </xf>
    <xf numFmtId="0" fontId="15" fillId="0" borderId="0" xfId="0" applyFont="1" applyAlignment="1">
      <alignment horizontal="left" vertical="center" indent="5"/>
    </xf>
    <xf numFmtId="0" fontId="15" fillId="0" borderId="0" xfId="0" applyFont="1" applyAlignment="1">
      <alignment horizontal="left" vertical="center" indent="2"/>
    </xf>
    <xf numFmtId="49" fontId="15" fillId="0" borderId="25" xfId="0" applyNumberFormat="1" applyFont="1" applyBorder="1" applyAlignment="1">
      <alignment horizontal="left" vertical="center" wrapText="1" indent="5"/>
    </xf>
    <xf numFmtId="49" fontId="17" fillId="0" borderId="20" xfId="0" applyNumberFormat="1" applyFont="1" applyBorder="1" applyAlignment="1">
      <alignment horizontal="left" vertical="center" wrapText="1" indent="4"/>
    </xf>
    <xf numFmtId="49" fontId="17" fillId="0" borderId="27" xfId="0" applyNumberFormat="1" applyFont="1" applyBorder="1" applyAlignment="1">
      <alignment horizontal="left" vertical="center" wrapText="1" indent="4"/>
    </xf>
    <xf numFmtId="49" fontId="15" fillId="0" borderId="19" xfId="0" applyNumberFormat="1" applyFont="1" applyBorder="1" applyAlignment="1">
      <alignment vertical="center"/>
    </xf>
    <xf numFmtId="49" fontId="17" fillId="0" borderId="20" xfId="0" applyNumberFormat="1" applyFont="1" applyBorder="1" applyAlignment="1">
      <alignment horizontal="left" vertical="center" indent="4"/>
    </xf>
    <xf numFmtId="0" fontId="15" fillId="0" borderId="25" xfId="0" applyFont="1" applyBorder="1" applyAlignment="1">
      <alignment vertical="center"/>
    </xf>
    <xf numFmtId="49" fontId="15" fillId="0" borderId="20" xfId="0" applyNumberFormat="1" applyFont="1" applyBorder="1" applyAlignment="1">
      <alignment horizontal="left" vertical="center" indent="5"/>
    </xf>
    <xf numFmtId="49" fontId="15" fillId="0" borderId="27" xfId="0" applyNumberFormat="1" applyFont="1" applyBorder="1" applyAlignment="1">
      <alignment horizontal="left" vertical="center" wrapText="1" indent="5"/>
    </xf>
    <xf numFmtId="0" fontId="17" fillId="0" borderId="20" xfId="0" applyFont="1" applyBorder="1" applyAlignment="1">
      <alignment horizontal="left" indent="4"/>
    </xf>
    <xf numFmtId="0" fontId="15" fillId="0" borderId="1" xfId="0" applyFont="1" applyBorder="1" applyAlignment="1">
      <alignment vertical="center"/>
    </xf>
    <xf numFmtId="49" fontId="17" fillId="0" borderId="15" xfId="0" applyNumberFormat="1" applyFont="1" applyBorder="1" applyAlignment="1">
      <alignment horizontal="left" vertical="center" indent="1"/>
    </xf>
    <xf numFmtId="0" fontId="19" fillId="0" borderId="25" xfId="0" applyFont="1" applyBorder="1" applyAlignment="1">
      <alignment horizontal="left" vertical="center" indent="4"/>
    </xf>
    <xf numFmtId="49" fontId="17" fillId="0" borderId="20" xfId="0" applyNumberFormat="1" applyFont="1" applyBorder="1" applyAlignment="1">
      <alignment horizontal="left" vertical="center" indent="3"/>
    </xf>
    <xf numFmtId="0" fontId="15" fillId="0" borderId="15" xfId="0" applyFont="1" applyBorder="1" applyAlignment="1">
      <alignment vertical="center"/>
    </xf>
    <xf numFmtId="49" fontId="17" fillId="0" borderId="19" xfId="0" applyNumberFormat="1" applyFont="1" applyBorder="1" applyAlignment="1">
      <alignment horizontal="left" vertical="center" indent="1"/>
    </xf>
    <xf numFmtId="49" fontId="15" fillId="0" borderId="20" xfId="0" applyNumberFormat="1" applyFont="1" applyBorder="1" applyAlignment="1">
      <alignment horizontal="left" vertical="center" wrapText="1" indent="6"/>
    </xf>
    <xf numFmtId="49" fontId="15" fillId="0" borderId="23" xfId="0" applyNumberFormat="1" applyFont="1" applyBorder="1" applyAlignment="1">
      <alignment horizontal="left" vertical="center" wrapText="1" indent="6"/>
    </xf>
    <xf numFmtId="49" fontId="15" fillId="0" borderId="25" xfId="0" applyNumberFormat="1" applyFont="1" applyBorder="1" applyAlignment="1">
      <alignment horizontal="left" vertical="center" wrapText="1" indent="6"/>
    </xf>
    <xf numFmtId="49" fontId="15" fillId="0" borderId="27" xfId="0" applyNumberFormat="1" applyFont="1" applyBorder="1" applyAlignment="1">
      <alignment horizontal="left" vertical="center" wrapText="1" indent="6"/>
    </xf>
    <xf numFmtId="49" fontId="17" fillId="0" borderId="20" xfId="0" applyNumberFormat="1" applyFont="1" applyBorder="1" applyAlignment="1">
      <alignment horizontal="left" vertical="center" wrapText="1" indent="5"/>
    </xf>
    <xf numFmtId="49" fontId="17" fillId="0" borderId="27" xfId="0" applyNumberFormat="1" applyFont="1" applyBorder="1" applyAlignment="1">
      <alignment horizontal="left" vertical="center" wrapText="1" indent="5"/>
    </xf>
    <xf numFmtId="49" fontId="15" fillId="0" borderId="15" xfId="0" applyNumberFormat="1" applyFont="1" applyBorder="1" applyAlignment="1">
      <alignment horizontal="left" vertical="center" wrapText="1" indent="5"/>
    </xf>
    <xf numFmtId="49" fontId="17" fillId="0" borderId="15" xfId="0" applyNumberFormat="1" applyFont="1" applyBorder="1" applyAlignment="1">
      <alignment horizontal="center" vertical="center"/>
    </xf>
    <xf numFmtId="0" fontId="17" fillId="3" borderId="15" xfId="0" applyFont="1" applyFill="1" applyBorder="1" applyAlignment="1">
      <alignment horizontal="center" vertical="center"/>
    </xf>
    <xf numFmtId="49" fontId="17" fillId="3" borderId="9" xfId="0" applyNumberFormat="1" applyFont="1" applyFill="1" applyBorder="1" applyAlignment="1">
      <alignment horizontal="center" vertical="center" wrapText="1"/>
    </xf>
    <xf numFmtId="49" fontId="17" fillId="3" borderId="8" xfId="0" applyNumberFormat="1" applyFont="1" applyFill="1" applyBorder="1" applyAlignment="1">
      <alignment horizontal="center" vertical="center" wrapText="1"/>
    </xf>
    <xf numFmtId="0" fontId="15" fillId="0" borderId="15" xfId="0" applyFont="1" applyBorder="1"/>
    <xf numFmtId="4" fontId="15" fillId="0" borderId="13" xfId="0" applyNumberFormat="1" applyFont="1" applyBorder="1" applyAlignment="1" applyProtection="1">
      <alignment horizontal="right"/>
      <protection locked="0"/>
    </xf>
    <xf numFmtId="4" fontId="15" fillId="0" borderId="14" xfId="0" applyNumberFormat="1" applyFont="1" applyBorder="1" applyAlignment="1" applyProtection="1">
      <alignment horizontal="right"/>
      <protection locked="0"/>
    </xf>
    <xf numFmtId="0" fontId="15" fillId="0" borderId="4" xfId="0" applyFont="1" applyBorder="1"/>
    <xf numFmtId="0" fontId="17" fillId="0" borderId="15" xfId="0" applyFont="1" applyBorder="1" applyAlignment="1">
      <alignment horizontal="center"/>
    </xf>
    <xf numFmtId="0" fontId="17" fillId="0" borderId="26" xfId="0" applyFont="1" applyBorder="1" applyAlignment="1">
      <alignment horizontal="center"/>
    </xf>
    <xf numFmtId="0" fontId="17" fillId="0" borderId="21" xfId="0" applyFont="1" applyBorder="1" applyAlignment="1">
      <alignment horizontal="left" vertical="center" wrapText="1" indent="2"/>
    </xf>
    <xf numFmtId="0" fontId="15" fillId="0" borderId="21" xfId="0" applyFont="1" applyBorder="1" applyAlignment="1">
      <alignment horizontal="left" vertical="center" wrapText="1" indent="3"/>
    </xf>
    <xf numFmtId="0" fontId="17" fillId="0" borderId="21" xfId="0" applyFont="1" applyBorder="1" applyAlignment="1">
      <alignment horizontal="left" vertical="center" wrapText="1" indent="5"/>
    </xf>
    <xf numFmtId="0" fontId="15" fillId="0" borderId="24" xfId="0" applyFont="1" applyBorder="1" applyAlignment="1">
      <alignment horizontal="left" vertical="center" wrapText="1" indent="3"/>
    </xf>
    <xf numFmtId="0" fontId="15" fillId="0" borderId="32" xfId="0" applyFont="1" applyBorder="1" applyAlignment="1">
      <alignment horizontal="left" vertical="center" wrapText="1" indent="3"/>
    </xf>
    <xf numFmtId="0" fontId="17" fillId="4" borderId="34" xfId="0" applyFont="1" applyFill="1" applyBorder="1" applyAlignment="1">
      <alignment horizontal="left" vertical="center"/>
    </xf>
    <xf numFmtId="0" fontId="17" fillId="4" borderId="43" xfId="0" applyFont="1" applyFill="1" applyBorder="1" applyAlignment="1">
      <alignment horizontal="center" vertical="center"/>
    </xf>
    <xf numFmtId="0" fontId="17" fillId="4" borderId="33" xfId="0" applyFont="1" applyFill="1" applyBorder="1" applyAlignment="1">
      <alignment horizontal="center" vertical="center"/>
    </xf>
    <xf numFmtId="0" fontId="15" fillId="0" borderId="36" xfId="0" applyFont="1" applyBorder="1" applyAlignment="1">
      <alignment horizontal="left" vertical="center" indent="1"/>
    </xf>
    <xf numFmtId="4" fontId="19" fillId="0" borderId="38" xfId="0" applyNumberFormat="1" applyFont="1" applyBorder="1" applyAlignment="1" applyProtection="1">
      <alignment horizontal="center" vertical="center"/>
      <protection locked="0"/>
    </xf>
    <xf numFmtId="0" fontId="15" fillId="0" borderId="21" xfId="0" applyFont="1" applyBorder="1" applyAlignment="1">
      <alignment horizontal="left" vertical="center" indent="1"/>
    </xf>
    <xf numFmtId="0" fontId="15" fillId="0" borderId="24" xfId="0" applyFont="1" applyBorder="1" applyAlignment="1">
      <alignment horizontal="left" vertical="center" indent="1"/>
    </xf>
    <xf numFmtId="0" fontId="17" fillId="0" borderId="18" xfId="0" applyFont="1" applyBorder="1" applyAlignment="1">
      <alignment vertical="center"/>
    </xf>
    <xf numFmtId="0" fontId="15" fillId="0" borderId="14" xfId="0" applyFont="1" applyBorder="1" applyAlignment="1">
      <alignment vertical="center"/>
    </xf>
    <xf numFmtId="4" fontId="16" fillId="4" borderId="14" xfId="0" applyNumberFormat="1" applyFont="1" applyFill="1" applyBorder="1" applyAlignment="1" applyProtection="1">
      <alignment horizontal="center" vertical="center" wrapText="1"/>
      <protection locked="0"/>
    </xf>
    <xf numFmtId="4" fontId="20" fillId="0" borderId="11" xfId="0" applyNumberFormat="1" applyFont="1" applyBorder="1" applyAlignment="1">
      <alignment horizontal="right" vertical="center" wrapText="1"/>
    </xf>
    <xf numFmtId="4" fontId="20" fillId="0" borderId="44" xfId="0" applyNumberFormat="1" applyFont="1" applyBorder="1" applyAlignment="1">
      <alignment horizontal="right" vertical="center" wrapText="1"/>
    </xf>
    <xf numFmtId="4" fontId="20" fillId="0" borderId="44" xfId="0" applyNumberFormat="1" applyFont="1" applyBorder="1" applyAlignment="1" applyProtection="1">
      <alignment vertical="center" wrapText="1"/>
      <protection locked="0"/>
    </xf>
    <xf numFmtId="4" fontId="20" fillId="0" borderId="44" xfId="0" applyNumberFormat="1" applyFont="1" applyBorder="1" applyAlignment="1" applyProtection="1">
      <alignment horizontal="right" vertical="center" wrapText="1"/>
      <protection locked="0"/>
    </xf>
    <xf numFmtId="4" fontId="20" fillId="0" borderId="46" xfId="0" applyNumberFormat="1" applyFont="1" applyBorder="1" applyAlignment="1" applyProtection="1">
      <alignment horizontal="right" vertical="center" wrapText="1"/>
      <protection locked="0"/>
    </xf>
    <xf numFmtId="4" fontId="20" fillId="0" borderId="48" xfId="0" applyNumberFormat="1" applyFont="1" applyBorder="1" applyAlignment="1">
      <alignment horizontal="right" vertical="center" wrapText="1"/>
    </xf>
    <xf numFmtId="0" fontId="20" fillId="0" borderId="6" xfId="0" applyFont="1" applyBorder="1" applyAlignment="1">
      <alignment horizontal="left" vertical="center" wrapText="1" indent="1"/>
    </xf>
    <xf numFmtId="4" fontId="16" fillId="0" borderId="7" xfId="0" applyNumberFormat="1" applyFont="1" applyBorder="1" applyAlignment="1">
      <alignment horizontal="left" vertical="center" wrapText="1" indent="1"/>
    </xf>
    <xf numFmtId="4" fontId="20" fillId="0" borderId="9" xfId="0" applyNumberFormat="1" applyFont="1" applyBorder="1" applyAlignment="1">
      <alignment horizontal="right" vertical="center" wrapText="1"/>
    </xf>
    <xf numFmtId="4" fontId="20" fillId="3" borderId="14" xfId="0" applyNumberFormat="1" applyFont="1" applyFill="1" applyBorder="1" applyAlignment="1" applyProtection="1">
      <alignment horizontal="right" vertical="center" wrapText="1"/>
      <protection locked="0"/>
    </xf>
    <xf numFmtId="0" fontId="0" fillId="0" borderId="4" xfId="0" applyBorder="1"/>
    <xf numFmtId="4" fontId="16" fillId="0" borderId="0" xfId="0" applyNumberFormat="1" applyFont="1" applyAlignment="1">
      <alignment horizontal="right"/>
    </xf>
    <xf numFmtId="4" fontId="20" fillId="0" borderId="17" xfId="0" applyNumberFormat="1" applyFont="1" applyBorder="1" applyAlignment="1">
      <alignment horizontal="right"/>
    </xf>
    <xf numFmtId="4" fontId="16" fillId="3" borderId="8" xfId="0" applyNumberFormat="1" applyFont="1" applyFill="1" applyBorder="1" applyAlignment="1" applyProtection="1">
      <alignment horizontal="center" vertical="center" wrapText="1"/>
      <protection locked="0"/>
    </xf>
    <xf numFmtId="4" fontId="20" fillId="0" borderId="50" xfId="0" applyNumberFormat="1" applyFont="1" applyBorder="1" applyAlignment="1">
      <alignment horizontal="right" vertical="center" wrapText="1"/>
    </xf>
    <xf numFmtId="0" fontId="15" fillId="0" borderId="6" xfId="0" applyFont="1" applyBorder="1" applyAlignment="1">
      <alignment vertical="center"/>
    </xf>
    <xf numFmtId="0" fontId="17" fillId="0" borderId="8" xfId="0" applyFont="1" applyBorder="1" applyAlignment="1">
      <alignment horizontal="center" vertical="center"/>
    </xf>
    <xf numFmtId="0" fontId="15" fillId="0" borderId="9" xfId="0" applyFont="1" applyBorder="1" applyAlignment="1">
      <alignment vertical="center"/>
    </xf>
    <xf numFmtId="0" fontId="17" fillId="0" borderId="0" xfId="0" applyFont="1" applyAlignment="1">
      <alignment horizontal="center" vertical="center"/>
    </xf>
    <xf numFmtId="0" fontId="7" fillId="0" borderId="51" xfId="0" applyFont="1" applyBorder="1" applyAlignment="1">
      <alignment vertical="center"/>
    </xf>
    <xf numFmtId="4" fontId="7" fillId="0" borderId="0" xfId="0" applyNumberFormat="1" applyFont="1" applyAlignment="1">
      <alignment vertical="center"/>
    </xf>
    <xf numFmtId="0" fontId="6" fillId="0" borderId="0" xfId="0" applyFont="1" applyAlignment="1">
      <alignment vertical="center"/>
    </xf>
    <xf numFmtId="4" fontId="16" fillId="3" borderId="13" xfId="0" applyNumberFormat="1" applyFont="1" applyFill="1" applyBorder="1" applyAlignment="1" applyProtection="1">
      <alignment horizontal="right" vertical="center" wrapText="1"/>
      <protection locked="0"/>
    </xf>
    <xf numFmtId="0" fontId="7" fillId="0" borderId="38" xfId="0" applyFont="1" applyBorder="1" applyAlignment="1">
      <alignment vertical="center"/>
    </xf>
    <xf numFmtId="4" fontId="7" fillId="0" borderId="38" xfId="0" applyNumberFormat="1" applyFont="1" applyBorder="1" applyAlignment="1">
      <alignment vertical="center"/>
    </xf>
    <xf numFmtId="0" fontId="20" fillId="0" borderId="20" xfId="0" applyFont="1" applyBorder="1" applyAlignment="1">
      <alignment horizontal="left" vertical="center" wrapText="1" indent="2"/>
    </xf>
    <xf numFmtId="0" fontId="20" fillId="0" borderId="30" xfId="0" applyFont="1" applyBorder="1" applyAlignment="1">
      <alignment horizontal="left" vertical="center" wrapText="1" indent="2"/>
    </xf>
    <xf numFmtId="0" fontId="20" fillId="0" borderId="23" xfId="0" applyFont="1" applyBorder="1" applyAlignment="1">
      <alignment horizontal="left" vertical="center" wrapText="1" indent="1"/>
    </xf>
    <xf numFmtId="0" fontId="20" fillId="0" borderId="42" xfId="0" applyFont="1" applyBorder="1" applyAlignment="1">
      <alignment horizontal="left" vertical="center" wrapText="1" indent="1"/>
    </xf>
    <xf numFmtId="0" fontId="16" fillId="3" borderId="15" xfId="0" applyFont="1" applyFill="1" applyBorder="1" applyAlignment="1">
      <alignment horizontal="left" vertical="center" wrapText="1" indent="1"/>
    </xf>
    <xf numFmtId="0" fontId="16" fillId="3" borderId="14" xfId="0" applyFont="1" applyFill="1" applyBorder="1" applyAlignment="1">
      <alignment horizontal="left" vertical="center" wrapText="1" indent="1"/>
    </xf>
    <xf numFmtId="49" fontId="16" fillId="3" borderId="1" xfId="0" applyNumberFormat="1" applyFont="1" applyFill="1" applyBorder="1" applyAlignment="1" applyProtection="1">
      <alignment horizontal="center" vertical="center"/>
      <protection locked="0"/>
    </xf>
    <xf numFmtId="49" fontId="16" fillId="3" borderId="2" xfId="0" applyNumberFormat="1" applyFont="1" applyFill="1" applyBorder="1" applyAlignment="1" applyProtection="1">
      <alignment horizontal="center" vertical="center"/>
      <protection locked="0"/>
    </xf>
    <xf numFmtId="49" fontId="16" fillId="3" borderId="12" xfId="0" applyNumberFormat="1" applyFont="1" applyFill="1" applyBorder="1" applyAlignment="1" applyProtection="1">
      <alignment horizontal="center" vertical="center"/>
      <protection locked="0"/>
    </xf>
    <xf numFmtId="49" fontId="17" fillId="3" borderId="4" xfId="0" applyNumberFormat="1" applyFont="1" applyFill="1" applyBorder="1" applyAlignment="1">
      <alignment horizontal="center" vertical="center" wrapText="1"/>
    </xf>
    <xf numFmtId="49" fontId="17" fillId="3" borderId="0" xfId="0" applyNumberFormat="1" applyFont="1" applyFill="1" applyAlignment="1">
      <alignment horizontal="center" vertical="center" wrapText="1"/>
    </xf>
    <xf numFmtId="49" fontId="17" fillId="3" borderId="17" xfId="0" applyNumberFormat="1" applyFont="1" applyFill="1" applyBorder="1" applyAlignment="1">
      <alignment horizontal="center" vertical="center" wrapText="1"/>
    </xf>
    <xf numFmtId="49" fontId="17" fillId="3" borderId="4" xfId="0" applyNumberFormat="1" applyFont="1" applyFill="1" applyBorder="1" applyAlignment="1" applyProtection="1">
      <alignment horizontal="center" vertical="center" wrapText="1"/>
      <protection locked="0"/>
    </xf>
    <xf numFmtId="49" fontId="17" fillId="3" borderId="0" xfId="0" applyNumberFormat="1" applyFont="1" applyFill="1" applyAlignment="1" applyProtection="1">
      <alignment horizontal="center" vertical="center" wrapText="1"/>
      <protection locked="0"/>
    </xf>
    <xf numFmtId="49" fontId="17" fillId="3" borderId="17" xfId="0" applyNumberFormat="1" applyFont="1" applyFill="1" applyBorder="1" applyAlignment="1" applyProtection="1">
      <alignment horizontal="center" vertical="center" wrapText="1"/>
      <protection locked="0"/>
    </xf>
    <xf numFmtId="49" fontId="17" fillId="4" borderId="15" xfId="0" applyNumberFormat="1" applyFont="1" applyFill="1" applyBorder="1" applyAlignment="1">
      <alignment horizontal="center" vertical="center"/>
    </xf>
    <xf numFmtId="49" fontId="17" fillId="4" borderId="18" xfId="0" applyNumberFormat="1" applyFont="1" applyFill="1" applyBorder="1" applyAlignment="1">
      <alignment horizontal="center" vertical="center"/>
    </xf>
    <xf numFmtId="49" fontId="17" fillId="4" borderId="14" xfId="0" applyNumberFormat="1" applyFont="1" applyFill="1" applyBorder="1" applyAlignment="1">
      <alignment horizontal="center" vertical="center"/>
    </xf>
    <xf numFmtId="49" fontId="15" fillId="0" borderId="15" xfId="1" applyNumberFormat="1" applyFont="1" applyFill="1" applyBorder="1" applyAlignment="1">
      <alignment horizontal="center" vertical="center" wrapText="1"/>
    </xf>
    <xf numFmtId="49" fontId="15" fillId="0" borderId="14" xfId="1" applyNumberFormat="1" applyFont="1" applyFill="1" applyBorder="1" applyAlignment="1">
      <alignment horizontal="center" vertical="center" wrapText="1"/>
    </xf>
    <xf numFmtId="49" fontId="15" fillId="0" borderId="1" xfId="1" applyNumberFormat="1" applyFont="1" applyFill="1" applyBorder="1" applyAlignment="1" applyProtection="1">
      <alignment horizontal="center" vertical="center"/>
      <protection locked="0"/>
    </xf>
    <xf numFmtId="49" fontId="15" fillId="0" borderId="12" xfId="1" applyNumberFormat="1" applyFont="1" applyFill="1" applyBorder="1" applyAlignment="1" applyProtection="1">
      <alignment horizontal="center" vertical="center"/>
      <protection locked="0"/>
    </xf>
    <xf numFmtId="0" fontId="20" fillId="0" borderId="27" xfId="0" applyFont="1" applyBorder="1" applyAlignment="1">
      <alignment horizontal="left" vertical="center" wrapText="1" indent="2"/>
    </xf>
    <xf numFmtId="0" fontId="20" fillId="0" borderId="31" xfId="0" applyFont="1" applyBorder="1" applyAlignment="1">
      <alignment horizontal="left" vertical="center" wrapText="1" indent="2"/>
    </xf>
    <xf numFmtId="0" fontId="20" fillId="0" borderId="19" xfId="0" applyFont="1" applyBorder="1" applyAlignment="1">
      <alignment horizontal="left" vertical="center" wrapText="1"/>
    </xf>
    <xf numFmtId="0" fontId="20" fillId="0" borderId="49" xfId="0" applyFont="1" applyBorder="1" applyAlignment="1">
      <alignment horizontal="left" vertical="center" wrapText="1"/>
    </xf>
    <xf numFmtId="0" fontId="16" fillId="0" borderId="20" xfId="0" applyFont="1" applyBorder="1" applyAlignment="1">
      <alignment horizontal="left" vertical="center" wrapText="1" indent="1"/>
    </xf>
    <xf numFmtId="0" fontId="16" fillId="0" borderId="30" xfId="0" applyFont="1" applyBorder="1" applyAlignment="1">
      <alignment horizontal="left" vertical="center" wrapText="1" indent="1"/>
    </xf>
    <xf numFmtId="0" fontId="20" fillId="0" borderId="20" xfId="0" applyFont="1" applyBorder="1" applyAlignment="1">
      <alignment horizontal="left" vertical="center" indent="2"/>
    </xf>
    <xf numFmtId="0" fontId="20" fillId="0" borderId="30" xfId="0" applyFont="1" applyBorder="1" applyAlignment="1">
      <alignment horizontal="left" vertical="center" indent="2"/>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17" xfId="0" applyFont="1" applyFill="1" applyBorder="1" applyAlignment="1">
      <alignment horizontal="center" vertical="center" wrapText="1"/>
    </xf>
    <xf numFmtId="0" fontId="16" fillId="4" borderId="4" xfId="0" applyFont="1" applyFill="1" applyBorder="1" applyAlignment="1" applyProtection="1">
      <alignment horizontal="center" vertical="center" wrapText="1"/>
      <protection locked="0"/>
    </xf>
    <xf numFmtId="0" fontId="16" fillId="4" borderId="0" xfId="0" applyFont="1" applyFill="1" applyAlignment="1" applyProtection="1">
      <alignment horizontal="center" vertical="center" wrapText="1"/>
      <protection locked="0"/>
    </xf>
    <xf numFmtId="0" fontId="16" fillId="4" borderId="17"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3" borderId="7" xfId="0" applyFont="1" applyFill="1" applyBorder="1" applyAlignment="1" applyProtection="1">
      <alignment horizontal="center" vertical="center" wrapText="1"/>
      <protection locked="0"/>
    </xf>
    <xf numFmtId="0" fontId="16" fillId="3" borderId="8" xfId="0" applyFont="1" applyFill="1" applyBorder="1" applyAlignment="1" applyProtection="1">
      <alignment horizontal="center" vertical="center" wrapText="1"/>
      <protection locked="0"/>
    </xf>
    <xf numFmtId="0" fontId="16" fillId="3" borderId="15"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20" fillId="0" borderId="25" xfId="0" applyFont="1" applyBorder="1" applyAlignment="1">
      <alignment horizontal="left" vertical="center" wrapText="1"/>
    </xf>
    <xf numFmtId="0" fontId="20" fillId="0" borderId="29" xfId="0" applyFont="1" applyBorder="1" applyAlignment="1">
      <alignment horizontal="left" vertical="center" wrapText="1"/>
    </xf>
    <xf numFmtId="0" fontId="20" fillId="0" borderId="21" xfId="0" applyFont="1" applyBorder="1" applyAlignment="1">
      <alignment horizontal="left" vertical="center" wrapText="1" indent="2"/>
    </xf>
    <xf numFmtId="0" fontId="20" fillId="0" borderId="40" xfId="0" applyFont="1" applyBorder="1" applyAlignment="1">
      <alignment horizontal="left" vertical="center" wrapText="1" indent="2"/>
    </xf>
    <xf numFmtId="0" fontId="16" fillId="4" borderId="1" xfId="0" applyFont="1" applyFill="1" applyBorder="1" applyAlignment="1" applyProtection="1">
      <alignment horizontal="center" vertical="center"/>
      <protection locked="0"/>
    </xf>
    <xf numFmtId="0" fontId="16" fillId="4" borderId="2"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0" fontId="20" fillId="0" borderId="28" xfId="0" applyFont="1" applyBorder="1" applyAlignment="1">
      <alignment horizontal="left" vertical="center" wrapText="1" indent="2"/>
    </xf>
    <xf numFmtId="0" fontId="20" fillId="0" borderId="45" xfId="0" applyFont="1" applyBorder="1" applyAlignment="1">
      <alignment horizontal="left" vertical="center" wrapText="1" indent="2"/>
    </xf>
    <xf numFmtId="0" fontId="20" fillId="0" borderId="36" xfId="0" applyFont="1" applyBorder="1" applyAlignment="1">
      <alignment horizontal="left" vertical="center" wrapText="1" indent="1"/>
    </xf>
    <xf numFmtId="0" fontId="20" fillId="0" borderId="47" xfId="0" applyFont="1" applyBorder="1" applyAlignment="1">
      <alignment horizontal="left" vertical="center" wrapText="1" indent="1"/>
    </xf>
    <xf numFmtId="0" fontId="16" fillId="0" borderId="21" xfId="0" applyFont="1" applyBorder="1" applyAlignment="1">
      <alignment horizontal="left" vertical="center" wrapText="1" indent="1"/>
    </xf>
    <xf numFmtId="0" fontId="16" fillId="0" borderId="40" xfId="0" applyFont="1" applyBorder="1" applyAlignment="1">
      <alignment horizontal="left" vertical="center" wrapText="1" inden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6" fillId="4" borderId="4"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17" xfId="0" applyFont="1" applyFill="1" applyBorder="1" applyAlignment="1">
      <alignment horizontal="center" vertical="center" wrapText="1"/>
    </xf>
    <xf numFmtId="0" fontId="16" fillId="4" borderId="6"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locked="0"/>
    </xf>
    <xf numFmtId="0" fontId="16" fillId="4" borderId="8" xfId="0" applyFont="1" applyFill="1" applyBorder="1" applyAlignment="1" applyProtection="1">
      <alignment horizontal="center" vertical="center" wrapText="1"/>
      <protection locked="0"/>
    </xf>
    <xf numFmtId="0" fontId="16" fillId="4" borderId="15" xfId="0" applyFont="1" applyFill="1" applyBorder="1" applyAlignment="1">
      <alignment horizontal="center" vertical="center" wrapText="1"/>
    </xf>
    <xf numFmtId="0" fontId="16" fillId="4" borderId="14" xfId="0" applyFont="1" applyFill="1" applyBorder="1" applyAlignment="1">
      <alignment horizontal="center" vertical="center" wrapText="1"/>
    </xf>
    <xf numFmtId="4" fontId="15" fillId="0" borderId="39" xfId="0" applyNumberFormat="1" applyFont="1" applyBorder="1" applyAlignment="1">
      <alignment horizontal="center" vertical="center"/>
    </xf>
    <xf numFmtId="4" fontId="15" fillId="0" borderId="29" xfId="0" applyNumberFormat="1" applyFont="1" applyBorder="1" applyAlignment="1">
      <alignment horizontal="center" vertical="center"/>
    </xf>
    <xf numFmtId="4" fontId="15" fillId="0" borderId="40" xfId="0" applyNumberFormat="1" applyFont="1" applyBorder="1" applyAlignment="1" applyProtection="1">
      <alignment horizontal="center" vertical="center"/>
      <protection locked="0"/>
    </xf>
    <xf numFmtId="4" fontId="15" fillId="0" borderId="30" xfId="0" applyNumberFormat="1" applyFont="1" applyBorder="1" applyAlignment="1" applyProtection="1">
      <alignment horizontal="center" vertical="center"/>
      <protection locked="0"/>
    </xf>
    <xf numFmtId="4" fontId="15" fillId="0" borderId="41" xfId="0" applyNumberFormat="1" applyFont="1" applyBorder="1" applyAlignment="1" applyProtection="1">
      <alignment horizontal="center" vertical="center"/>
      <protection locked="0"/>
    </xf>
    <xf numFmtId="4" fontId="15" fillId="0" borderId="42" xfId="0" applyNumberFormat="1" applyFont="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14" xfId="0" applyFont="1" applyBorder="1" applyAlignment="1">
      <alignment horizontal="center" vertical="center"/>
    </xf>
    <xf numFmtId="49" fontId="17" fillId="4" borderId="6" xfId="0" applyNumberFormat="1" applyFont="1" applyFill="1" applyBorder="1" applyAlignment="1">
      <alignment horizontal="center" vertical="center" wrapText="1"/>
    </xf>
    <xf numFmtId="49" fontId="17" fillId="4" borderId="7" xfId="0" applyNumberFormat="1" applyFont="1" applyFill="1" applyBorder="1" applyAlignment="1">
      <alignment horizontal="center" vertical="center" wrapText="1"/>
    </xf>
    <xf numFmtId="49" fontId="17" fillId="4" borderId="8" xfId="0" applyNumberFormat="1" applyFont="1" applyFill="1" applyBorder="1" applyAlignment="1">
      <alignment horizontal="center" vertical="center" wrapText="1"/>
    </xf>
    <xf numFmtId="4" fontId="15" fillId="0" borderId="38" xfId="0" applyNumberFormat="1" applyFont="1" applyBorder="1" applyAlignment="1" applyProtection="1">
      <alignment horizontal="center" vertical="center"/>
      <protection locked="0"/>
    </xf>
    <xf numFmtId="4" fontId="15" fillId="0" borderId="22" xfId="0" applyNumberFormat="1"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35" xfId="0" applyFont="1" applyBorder="1" applyAlignment="1">
      <alignment horizontal="center" vertical="center"/>
    </xf>
    <xf numFmtId="49" fontId="16" fillId="3" borderId="15" xfId="0" applyNumberFormat="1" applyFont="1" applyFill="1" applyBorder="1" applyAlignment="1">
      <alignment horizontal="center" vertical="center"/>
    </xf>
    <xf numFmtId="49" fontId="16" fillId="3" borderId="18" xfId="0" applyNumberFormat="1" applyFont="1" applyFill="1" applyBorder="1" applyAlignment="1">
      <alignment horizontal="center" vertical="center"/>
    </xf>
    <xf numFmtId="49" fontId="16" fillId="3" borderId="14" xfId="0" applyNumberFormat="1" applyFont="1" applyFill="1" applyBorder="1" applyAlignment="1">
      <alignment horizontal="center" vertical="center"/>
    </xf>
    <xf numFmtId="4" fontId="15" fillId="0" borderId="38" xfId="0" applyNumberFormat="1" applyFont="1" applyBorder="1" applyAlignment="1">
      <alignment horizontal="center" vertical="center"/>
    </xf>
    <xf numFmtId="4" fontId="15" fillId="0" borderId="22" xfId="0" applyNumberFormat="1"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2" fillId="0" borderId="0" xfId="0" applyFont="1" applyAlignment="1">
      <alignment horizontal="center" vertical="center"/>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05"/>
  <sheetViews>
    <sheetView tabSelected="1" topLeftCell="A592" zoomScale="85" zoomScaleNormal="85" workbookViewId="0">
      <selection activeCell="F607" sqref="A1:F607"/>
    </sheetView>
  </sheetViews>
  <sheetFormatPr baseColWidth="10" defaultRowHeight="15" x14ac:dyDescent="0.25"/>
  <cols>
    <col min="1" max="1" width="3.140625" customWidth="1"/>
    <col min="2" max="2" width="118.140625" customWidth="1"/>
    <col min="3" max="3" width="35.85546875" bestFit="1" customWidth="1"/>
    <col min="4" max="4" width="34.85546875" customWidth="1"/>
    <col min="5" max="5" width="16.28515625" bestFit="1" customWidth="1"/>
    <col min="6" max="6" width="19.85546875" bestFit="1" customWidth="1"/>
    <col min="7" max="7" width="2.28515625" style="46" customWidth="1"/>
  </cols>
  <sheetData>
    <row r="1" spans="2:2" x14ac:dyDescent="0.25">
      <c r="B1" s="2" t="s">
        <v>0</v>
      </c>
    </row>
    <row r="2" spans="2:2" x14ac:dyDescent="0.25">
      <c r="B2" s="2" t="s">
        <v>397</v>
      </c>
    </row>
    <row r="3" spans="2:2" ht="82.5" customHeight="1" x14ac:dyDescent="0.25">
      <c r="B3" s="38" t="s">
        <v>1</v>
      </c>
    </row>
    <row r="4" spans="2:2" x14ac:dyDescent="0.25">
      <c r="B4" s="4"/>
    </row>
    <row r="5" spans="2:2" x14ac:dyDescent="0.25">
      <c r="B5" s="4" t="s">
        <v>2</v>
      </c>
    </row>
    <row r="6" spans="2:2" x14ac:dyDescent="0.25">
      <c r="B6" s="4" t="s">
        <v>3</v>
      </c>
    </row>
    <row r="7" spans="2:2" x14ac:dyDescent="0.25">
      <c r="B7" s="4" t="s">
        <v>4</v>
      </c>
    </row>
    <row r="8" spans="2:2" x14ac:dyDescent="0.25">
      <c r="B8" s="3" t="s">
        <v>5</v>
      </c>
    </row>
    <row r="9" spans="2:2" x14ac:dyDescent="0.25">
      <c r="B9" s="2" t="s">
        <v>6</v>
      </c>
    </row>
    <row r="10" spans="2:2" x14ac:dyDescent="0.25">
      <c r="B10" s="6" t="s">
        <v>7</v>
      </c>
    </row>
    <row r="11" spans="2:2" x14ac:dyDescent="0.25">
      <c r="B11" s="7" t="s">
        <v>8</v>
      </c>
    </row>
    <row r="12" spans="2:2" x14ac:dyDescent="0.25">
      <c r="B12" s="8"/>
    </row>
    <row r="13" spans="2:2" x14ac:dyDescent="0.25">
      <c r="B13" s="8" t="s">
        <v>9</v>
      </c>
    </row>
    <row r="14" spans="2:2" x14ac:dyDescent="0.25">
      <c r="B14" s="8"/>
    </row>
    <row r="15" spans="2:2" ht="30" x14ac:dyDescent="0.25">
      <c r="B15" s="5" t="s">
        <v>10</v>
      </c>
    </row>
    <row r="16" spans="2:2" x14ac:dyDescent="0.25">
      <c r="B16" s="5"/>
    </row>
    <row r="17" spans="2:6" x14ac:dyDescent="0.25">
      <c r="B17" s="5" t="s">
        <v>164</v>
      </c>
    </row>
    <row r="18" spans="2:6" x14ac:dyDescent="0.25">
      <c r="B18" s="5"/>
    </row>
    <row r="19" spans="2:6" ht="48.75" customHeight="1" x14ac:dyDescent="0.25">
      <c r="B19" s="5" t="s">
        <v>398</v>
      </c>
    </row>
    <row r="20" spans="2:6" ht="15.75" thickBot="1" x14ac:dyDescent="0.3">
      <c r="B20" s="5"/>
    </row>
    <row r="21" spans="2:6" x14ac:dyDescent="0.25">
      <c r="B21" s="232" t="s">
        <v>11</v>
      </c>
      <c r="C21" s="233"/>
      <c r="D21" s="233"/>
      <c r="E21" s="233"/>
      <c r="F21" s="234"/>
    </row>
    <row r="22" spans="2:6" x14ac:dyDescent="0.25">
      <c r="B22" s="235" t="s">
        <v>399</v>
      </c>
      <c r="C22" s="236"/>
      <c r="D22" s="236"/>
      <c r="E22" s="236"/>
      <c r="F22" s="237"/>
    </row>
    <row r="23" spans="2:6" ht="15.75" thickBot="1" x14ac:dyDescent="0.3">
      <c r="B23" s="9"/>
      <c r="C23" s="10"/>
      <c r="D23" s="10"/>
      <c r="E23" s="10"/>
      <c r="F23" s="11"/>
    </row>
    <row r="24" spans="2:6" ht="15.75" thickBot="1" x14ac:dyDescent="0.3">
      <c r="B24" s="12" t="s">
        <v>12</v>
      </c>
      <c r="C24" s="13" t="s">
        <v>13</v>
      </c>
      <c r="D24" s="13" t="s">
        <v>14</v>
      </c>
      <c r="E24" s="13" t="s">
        <v>15</v>
      </c>
      <c r="F24" s="13" t="s">
        <v>16</v>
      </c>
    </row>
    <row r="25" spans="2:6" ht="15.75" thickBot="1" x14ac:dyDescent="0.3">
      <c r="B25" s="14" t="s">
        <v>17</v>
      </c>
      <c r="C25" s="15">
        <v>65500647104</v>
      </c>
      <c r="D25" s="16" t="s">
        <v>18</v>
      </c>
      <c r="E25" s="18">
        <v>1354413.52</v>
      </c>
      <c r="F25" s="16" t="s">
        <v>18</v>
      </c>
    </row>
    <row r="26" spans="2:6" ht="15.75" thickBot="1" x14ac:dyDescent="0.3">
      <c r="B26" s="14" t="s">
        <v>17</v>
      </c>
      <c r="C26" s="15">
        <v>65500647118</v>
      </c>
      <c r="D26" s="16" t="s">
        <v>19</v>
      </c>
      <c r="E26" s="18">
        <v>26603.35</v>
      </c>
      <c r="F26" s="16" t="s">
        <v>19</v>
      </c>
    </row>
    <row r="27" spans="2:6" ht="15.75" thickBot="1" x14ac:dyDescent="0.3">
      <c r="B27" s="14" t="s">
        <v>17</v>
      </c>
      <c r="C27" s="15">
        <v>65500647794</v>
      </c>
      <c r="D27" s="16" t="s">
        <v>20</v>
      </c>
      <c r="E27" s="18">
        <v>140057.04</v>
      </c>
      <c r="F27" s="16" t="s">
        <v>21</v>
      </c>
    </row>
    <row r="28" spans="2:6" ht="15.75" thickBot="1" x14ac:dyDescent="0.3">
      <c r="B28" s="14" t="s">
        <v>160</v>
      </c>
      <c r="C28" s="15">
        <v>86473070608</v>
      </c>
      <c r="D28" s="16" t="s">
        <v>20</v>
      </c>
      <c r="E28" s="18">
        <v>369242.24</v>
      </c>
      <c r="F28" s="16" t="s">
        <v>21</v>
      </c>
    </row>
    <row r="29" spans="2:6" ht="15.75" thickBot="1" x14ac:dyDescent="0.3">
      <c r="B29" s="14" t="s">
        <v>17</v>
      </c>
      <c r="C29" s="15">
        <v>18000239271</v>
      </c>
      <c r="D29" s="16" t="s">
        <v>176</v>
      </c>
      <c r="E29" s="18">
        <v>4528018.0199999996</v>
      </c>
      <c r="F29" s="16" t="s">
        <v>177</v>
      </c>
    </row>
    <row r="30" spans="2:6" ht="15.75" thickBot="1" x14ac:dyDescent="0.3">
      <c r="B30" s="14" t="s">
        <v>17</v>
      </c>
      <c r="C30" s="15">
        <v>18000269878</v>
      </c>
      <c r="D30" s="16" t="s">
        <v>378</v>
      </c>
      <c r="E30" s="18">
        <v>3550753.9</v>
      </c>
      <c r="F30" s="16" t="s">
        <v>378</v>
      </c>
    </row>
    <row r="31" spans="2:6" ht="15.75" thickBot="1" x14ac:dyDescent="0.3">
      <c r="B31" s="14" t="s">
        <v>160</v>
      </c>
      <c r="C31" s="15">
        <v>18000269864</v>
      </c>
      <c r="D31" s="16" t="s">
        <v>377</v>
      </c>
      <c r="E31" s="18">
        <v>1896367.65</v>
      </c>
      <c r="F31" s="16" t="s">
        <v>377</v>
      </c>
    </row>
    <row r="32" spans="2:6" ht="15.75" thickBot="1" x14ac:dyDescent="0.3">
      <c r="B32" s="14" t="s">
        <v>160</v>
      </c>
      <c r="C32" s="15">
        <v>18000299144</v>
      </c>
      <c r="D32" s="16" t="s">
        <v>391</v>
      </c>
      <c r="E32" s="18">
        <v>99454.49</v>
      </c>
      <c r="F32" s="16" t="s">
        <v>392</v>
      </c>
    </row>
    <row r="33" spans="2:6" ht="15.75" thickBot="1" x14ac:dyDescent="0.3">
      <c r="E33" s="20">
        <f>+SUM(E25:E32)</f>
        <v>11964910.210000001</v>
      </c>
    </row>
    <row r="34" spans="2:6" ht="13.5" customHeight="1" thickTop="1" x14ac:dyDescent="0.25">
      <c r="B34" s="5"/>
    </row>
    <row r="35" spans="2:6" x14ac:dyDescent="0.25">
      <c r="B35" s="1"/>
    </row>
    <row r="36" spans="2:6" x14ac:dyDescent="0.25">
      <c r="B36" s="1"/>
    </row>
    <row r="37" spans="2:6" ht="30" x14ac:dyDescent="0.25">
      <c r="B37" s="5" t="s">
        <v>22</v>
      </c>
    </row>
    <row r="38" spans="2:6" ht="15.75" thickBot="1" x14ac:dyDescent="0.3">
      <c r="B38" s="5"/>
    </row>
    <row r="39" spans="2:6" ht="15.75" thickBot="1" x14ac:dyDescent="0.3">
      <c r="B39" s="21" t="s">
        <v>23</v>
      </c>
      <c r="C39" s="22" t="s">
        <v>24</v>
      </c>
      <c r="D39" s="22" t="s">
        <v>14</v>
      </c>
      <c r="E39" s="22" t="s">
        <v>25</v>
      </c>
      <c r="F39" s="22" t="s">
        <v>26</v>
      </c>
    </row>
    <row r="40" spans="2:6" ht="15.75" thickBot="1" x14ac:dyDescent="0.3">
      <c r="B40" s="23" t="s">
        <v>17</v>
      </c>
      <c r="C40" s="24" t="s">
        <v>385</v>
      </c>
      <c r="D40" s="25"/>
      <c r="E40" s="26">
        <v>0</v>
      </c>
      <c r="F40" s="25" t="s">
        <v>27</v>
      </c>
    </row>
    <row r="41" spans="2:6" x14ac:dyDescent="0.25">
      <c r="B41" s="27"/>
    </row>
    <row r="42" spans="2:6" x14ac:dyDescent="0.25">
      <c r="B42" s="6"/>
    </row>
    <row r="43" spans="2:6" ht="65.25" customHeight="1" x14ac:dyDescent="0.25">
      <c r="B43" s="28" t="s">
        <v>103</v>
      </c>
    </row>
    <row r="44" spans="2:6" x14ac:dyDescent="0.25">
      <c r="B44" s="29"/>
    </row>
    <row r="45" spans="2:6" ht="79.5" customHeight="1" x14ac:dyDescent="0.25">
      <c r="B45" s="5" t="s">
        <v>400</v>
      </c>
    </row>
    <row r="46" spans="2:6" ht="15.75" thickBot="1" x14ac:dyDescent="0.3">
      <c r="B46" s="5"/>
    </row>
    <row r="47" spans="2:6" ht="15.75" thickBot="1" x14ac:dyDescent="0.3">
      <c r="B47" s="23" t="s">
        <v>104</v>
      </c>
      <c r="C47" s="26">
        <v>23073923.82</v>
      </c>
      <c r="E47" s="17"/>
    </row>
    <row r="48" spans="2:6" ht="15.75" thickBot="1" x14ac:dyDescent="0.3">
      <c r="B48" s="14" t="s">
        <v>98</v>
      </c>
      <c r="C48" s="30">
        <v>7566060.9400000004</v>
      </c>
    </row>
    <row r="49" spans="2:5" ht="15.75" thickBot="1" x14ac:dyDescent="0.3">
      <c r="B49" s="14" t="s">
        <v>386</v>
      </c>
      <c r="C49" s="30">
        <v>1521369</v>
      </c>
    </row>
    <row r="50" spans="2:5" ht="15.75" thickBot="1" x14ac:dyDescent="0.3">
      <c r="B50" s="14" t="s">
        <v>99</v>
      </c>
      <c r="C50" s="30">
        <v>363.07</v>
      </c>
    </row>
    <row r="51" spans="2:5" ht="15.75" thickBot="1" x14ac:dyDescent="0.3">
      <c r="B51" s="14" t="s">
        <v>100</v>
      </c>
      <c r="C51" s="30">
        <v>407789.06</v>
      </c>
    </row>
    <row r="52" spans="2:5" ht="15.75" thickBot="1" x14ac:dyDescent="0.3">
      <c r="B52" s="14" t="s">
        <v>101</v>
      </c>
      <c r="C52" s="30">
        <v>1858</v>
      </c>
    </row>
    <row r="53" spans="2:5" ht="15.75" thickBot="1" x14ac:dyDescent="0.3">
      <c r="B53" s="14" t="s">
        <v>30</v>
      </c>
      <c r="C53" s="30">
        <v>19553.939999999999</v>
      </c>
    </row>
    <row r="54" spans="2:5" ht="15.75" thickBot="1" x14ac:dyDescent="0.3">
      <c r="B54" s="14" t="s">
        <v>29</v>
      </c>
      <c r="C54" s="30">
        <v>9574.6</v>
      </c>
    </row>
    <row r="55" spans="2:5" ht="15.75" thickBot="1" x14ac:dyDescent="0.3">
      <c r="B55" s="14" t="s">
        <v>102</v>
      </c>
      <c r="C55" s="30">
        <v>0</v>
      </c>
    </row>
    <row r="56" spans="2:5" ht="15.75" thickBot="1" x14ac:dyDescent="0.3">
      <c r="B56" s="14" t="s">
        <v>169</v>
      </c>
      <c r="C56" s="30">
        <v>2461.96</v>
      </c>
    </row>
    <row r="57" spans="2:5" ht="15.75" thickBot="1" x14ac:dyDescent="0.3">
      <c r="B57" s="14" t="s">
        <v>178</v>
      </c>
      <c r="C57" s="40">
        <v>272050.93</v>
      </c>
    </row>
    <row r="58" spans="2:5" ht="15.75" thickBot="1" x14ac:dyDescent="0.3">
      <c r="C58" s="31">
        <f>+SUM(C47:C57)</f>
        <v>32875005.320000004</v>
      </c>
      <c r="E58" s="19"/>
    </row>
    <row r="59" spans="2:5" ht="15.75" thickTop="1" x14ac:dyDescent="0.25">
      <c r="B59" s="5"/>
    </row>
    <row r="60" spans="2:5" ht="48" customHeight="1" x14ac:dyDescent="0.25">
      <c r="B60" s="5" t="s">
        <v>31</v>
      </c>
    </row>
    <row r="61" spans="2:5" ht="68.25" customHeight="1" x14ac:dyDescent="0.25">
      <c r="B61" s="5" t="s">
        <v>105</v>
      </c>
    </row>
    <row r="62" spans="2:5" ht="42" customHeight="1" x14ac:dyDescent="0.25">
      <c r="B62" s="32" t="s">
        <v>32</v>
      </c>
    </row>
    <row r="63" spans="2:5" ht="63.75" customHeight="1" x14ac:dyDescent="0.25">
      <c r="B63" s="32" t="s">
        <v>33</v>
      </c>
    </row>
    <row r="64" spans="2:5" ht="30" x14ac:dyDescent="0.25">
      <c r="B64" s="5" t="s">
        <v>149</v>
      </c>
    </row>
    <row r="65" spans="2:2" x14ac:dyDescent="0.25">
      <c r="B65" s="32" t="s">
        <v>34</v>
      </c>
    </row>
    <row r="66" spans="2:2" ht="30" x14ac:dyDescent="0.25">
      <c r="B66" s="32" t="s">
        <v>35</v>
      </c>
    </row>
    <row r="67" spans="2:2" ht="30" x14ac:dyDescent="0.25">
      <c r="B67" s="32" t="s">
        <v>36</v>
      </c>
    </row>
    <row r="68" spans="2:2" ht="30" x14ac:dyDescent="0.25">
      <c r="B68" s="32" t="s">
        <v>37</v>
      </c>
    </row>
    <row r="69" spans="2:2" ht="30" x14ac:dyDescent="0.25">
      <c r="B69" s="32" t="s">
        <v>38</v>
      </c>
    </row>
    <row r="70" spans="2:2" ht="27.75" customHeight="1" x14ac:dyDescent="0.25">
      <c r="B70" s="32" t="s">
        <v>39</v>
      </c>
    </row>
    <row r="71" spans="2:2" ht="28.5" x14ac:dyDescent="0.25">
      <c r="B71" s="41" t="s">
        <v>106</v>
      </c>
    </row>
    <row r="72" spans="2:2" ht="32.25" customHeight="1" x14ac:dyDescent="0.25">
      <c r="B72" s="41" t="s">
        <v>150</v>
      </c>
    </row>
    <row r="73" spans="2:2" ht="45.75" customHeight="1" x14ac:dyDescent="0.25">
      <c r="B73" s="41" t="s">
        <v>151</v>
      </c>
    </row>
    <row r="74" spans="2:2" ht="44.25" customHeight="1" x14ac:dyDescent="0.25">
      <c r="B74" s="41" t="s">
        <v>154</v>
      </c>
    </row>
    <row r="75" spans="2:2" ht="61.5" customHeight="1" x14ac:dyDescent="0.25">
      <c r="B75" s="41" t="s">
        <v>165</v>
      </c>
    </row>
    <row r="76" spans="2:2" ht="61.5" customHeight="1" x14ac:dyDescent="0.25">
      <c r="B76" s="41" t="s">
        <v>166</v>
      </c>
    </row>
    <row r="77" spans="2:2" ht="61.5" customHeight="1" x14ac:dyDescent="0.25">
      <c r="B77" s="41" t="s">
        <v>171</v>
      </c>
    </row>
    <row r="78" spans="2:2" ht="51.75" customHeight="1" x14ac:dyDescent="0.25">
      <c r="B78" s="41"/>
    </row>
    <row r="79" spans="2:2" ht="33" customHeight="1" x14ac:dyDescent="0.25">
      <c r="B79" s="41"/>
    </row>
    <row r="80" spans="2:2" ht="34.5" customHeight="1" x14ac:dyDescent="0.25">
      <c r="B80" s="28" t="s">
        <v>155</v>
      </c>
    </row>
    <row r="81" spans="2:3" ht="33" customHeight="1" x14ac:dyDescent="0.25">
      <c r="B81" s="5" t="s">
        <v>401</v>
      </c>
    </row>
    <row r="82" spans="2:3" ht="33" customHeight="1" x14ac:dyDescent="0.25">
      <c r="B82" s="5"/>
    </row>
    <row r="83" spans="2:3" ht="33" customHeight="1" x14ac:dyDescent="0.25">
      <c r="B83" s="28" t="s">
        <v>156</v>
      </c>
    </row>
    <row r="84" spans="2:3" ht="33" customHeight="1" x14ac:dyDescent="0.25">
      <c r="B84" s="5" t="s">
        <v>157</v>
      </c>
    </row>
    <row r="85" spans="2:3" ht="34.5" customHeight="1" x14ac:dyDescent="0.25">
      <c r="B85" s="32"/>
    </row>
    <row r="86" spans="2:3" ht="34.5" customHeight="1" x14ac:dyDescent="0.25">
      <c r="B86" s="28" t="s">
        <v>172</v>
      </c>
    </row>
    <row r="87" spans="2:3" ht="34.5" customHeight="1" x14ac:dyDescent="0.25">
      <c r="B87" s="5" t="s">
        <v>402</v>
      </c>
    </row>
    <row r="88" spans="2:3" ht="34.5" customHeight="1" x14ac:dyDescent="0.25">
      <c r="B88" s="32"/>
    </row>
    <row r="89" spans="2:3" x14ac:dyDescent="0.25">
      <c r="B89" s="28" t="s">
        <v>40</v>
      </c>
    </row>
    <row r="90" spans="2:3" ht="147.75" customHeight="1" x14ac:dyDescent="0.25">
      <c r="B90" s="5" t="s">
        <v>41</v>
      </c>
    </row>
    <row r="91" spans="2:3" ht="30" x14ac:dyDescent="0.25">
      <c r="B91" s="5" t="s">
        <v>42</v>
      </c>
    </row>
    <row r="92" spans="2:3" x14ac:dyDescent="0.25">
      <c r="B92" s="5" t="s">
        <v>43</v>
      </c>
    </row>
    <row r="93" spans="2:3" x14ac:dyDescent="0.25">
      <c r="B93" s="6" t="s">
        <v>44</v>
      </c>
    </row>
    <row r="94" spans="2:3" ht="15.75" thickBot="1" x14ac:dyDescent="0.3">
      <c r="B94" s="6"/>
    </row>
    <row r="95" spans="2:3" ht="15.75" thickBot="1" x14ac:dyDescent="0.3">
      <c r="B95" s="238" t="s">
        <v>45</v>
      </c>
      <c r="C95" s="239"/>
    </row>
    <row r="96" spans="2:3" ht="15.75" thickBot="1" x14ac:dyDescent="0.3">
      <c r="B96" s="14" t="s">
        <v>46</v>
      </c>
      <c r="C96" s="30">
        <v>4320000</v>
      </c>
    </row>
    <row r="97" spans="2:3" ht="15.75" thickBot="1" x14ac:dyDescent="0.3">
      <c r="B97" s="14" t="s">
        <v>47</v>
      </c>
      <c r="C97" s="30">
        <v>77005556.069999993</v>
      </c>
    </row>
    <row r="98" spans="2:3" ht="15.75" thickBot="1" x14ac:dyDescent="0.3">
      <c r="B98" s="14" t="s">
        <v>48</v>
      </c>
      <c r="C98" s="30">
        <v>8495267.5399999991</v>
      </c>
    </row>
    <row r="99" spans="2:3" ht="15.75" thickBot="1" x14ac:dyDescent="0.3">
      <c r="B99" s="14" t="s">
        <v>173</v>
      </c>
      <c r="C99" s="30">
        <v>250000</v>
      </c>
    </row>
    <row r="100" spans="2:3" ht="15.75" thickBot="1" x14ac:dyDescent="0.3">
      <c r="B100" s="14" t="s">
        <v>49</v>
      </c>
      <c r="C100" s="30">
        <v>648590.91</v>
      </c>
    </row>
    <row r="101" spans="2:3" ht="15.75" thickBot="1" x14ac:dyDescent="0.3">
      <c r="B101" s="33" t="s">
        <v>50</v>
      </c>
      <c r="C101" s="34">
        <f>+SUM(C96:C100)</f>
        <v>90719414.519999981</v>
      </c>
    </row>
    <row r="102" spans="2:3" x14ac:dyDescent="0.25">
      <c r="B102" s="6"/>
    </row>
    <row r="103" spans="2:3" x14ac:dyDescent="0.25">
      <c r="B103" s="6" t="s">
        <v>51</v>
      </c>
    </row>
    <row r="104" spans="2:3" ht="88.5" customHeight="1" x14ac:dyDescent="0.25">
      <c r="B104" s="5" t="s">
        <v>403</v>
      </c>
    </row>
    <row r="105" spans="2:3" ht="15.75" thickBot="1" x14ac:dyDescent="0.3">
      <c r="B105" s="5"/>
    </row>
    <row r="106" spans="2:3" ht="15.75" thickBot="1" x14ac:dyDescent="0.3">
      <c r="B106" s="23" t="s">
        <v>52</v>
      </c>
      <c r="C106" s="26">
        <v>5373874.5899999999</v>
      </c>
    </row>
    <row r="107" spans="2:3" ht="15.75" thickBot="1" x14ac:dyDescent="0.3">
      <c r="B107" s="14" t="s">
        <v>53</v>
      </c>
      <c r="C107" s="30">
        <v>15841499.25</v>
      </c>
    </row>
    <row r="108" spans="2:3" ht="15.75" thickBot="1" x14ac:dyDescent="0.3">
      <c r="B108" s="14" t="s">
        <v>54</v>
      </c>
      <c r="C108" s="30">
        <v>1859299.65</v>
      </c>
    </row>
    <row r="109" spans="2:3" ht="15.75" thickBot="1" x14ac:dyDescent="0.3">
      <c r="B109" s="14" t="s">
        <v>55</v>
      </c>
      <c r="C109" s="30">
        <v>625400.79</v>
      </c>
    </row>
    <row r="110" spans="2:3" ht="15.75" thickBot="1" x14ac:dyDescent="0.3">
      <c r="B110" s="14" t="s">
        <v>56</v>
      </c>
      <c r="C110" s="30">
        <v>16490.349999999999</v>
      </c>
    </row>
    <row r="111" spans="2:3" ht="15.75" thickBot="1" x14ac:dyDescent="0.3">
      <c r="B111" s="14" t="s">
        <v>57</v>
      </c>
      <c r="C111" s="30">
        <v>396256.01</v>
      </c>
    </row>
    <row r="112" spans="2:3" ht="15.75" thickBot="1" x14ac:dyDescent="0.3">
      <c r="B112" s="14" t="s">
        <v>58</v>
      </c>
      <c r="C112" s="30">
        <v>318670.12</v>
      </c>
    </row>
    <row r="113" spans="2:3" ht="15.75" thickBot="1" x14ac:dyDescent="0.3">
      <c r="B113" s="14" t="s">
        <v>59</v>
      </c>
      <c r="C113" s="30">
        <v>107832.28</v>
      </c>
    </row>
    <row r="114" spans="2:3" ht="15.75" thickBot="1" x14ac:dyDescent="0.3">
      <c r="B114" s="14" t="s">
        <v>60</v>
      </c>
      <c r="C114" s="30">
        <v>3870.32</v>
      </c>
    </row>
    <row r="115" spans="2:3" ht="15.75" thickBot="1" x14ac:dyDescent="0.3">
      <c r="B115" s="14" t="s">
        <v>61</v>
      </c>
      <c r="C115" s="30">
        <v>6905171.1100000003</v>
      </c>
    </row>
    <row r="116" spans="2:3" ht="15.75" thickBot="1" x14ac:dyDescent="0.3">
      <c r="B116" s="14" t="s">
        <v>62</v>
      </c>
      <c r="C116" s="30">
        <v>384567.09</v>
      </c>
    </row>
    <row r="117" spans="2:3" ht="15.75" thickBot="1" x14ac:dyDescent="0.3">
      <c r="B117" s="14" t="s">
        <v>63</v>
      </c>
      <c r="C117" s="30">
        <v>2533588.4300000002</v>
      </c>
    </row>
    <row r="118" spans="2:3" ht="15.75" thickBot="1" x14ac:dyDescent="0.3">
      <c r="B118" s="14" t="s">
        <v>64</v>
      </c>
      <c r="C118" s="30">
        <v>1679914.26</v>
      </c>
    </row>
    <row r="119" spans="2:3" ht="15.75" thickBot="1" x14ac:dyDescent="0.3">
      <c r="B119" s="14" t="s">
        <v>65</v>
      </c>
      <c r="C119" s="30">
        <v>50391.040000000001</v>
      </c>
    </row>
    <row r="120" spans="2:3" ht="15.75" thickBot="1" x14ac:dyDescent="0.3">
      <c r="B120" s="14" t="s">
        <v>66</v>
      </c>
      <c r="C120" s="30">
        <v>6276810.3099999996</v>
      </c>
    </row>
    <row r="121" spans="2:3" ht="15.75" thickBot="1" x14ac:dyDescent="0.3">
      <c r="B121" s="14" t="s">
        <v>67</v>
      </c>
      <c r="C121" s="30">
        <v>8578292.0199999996</v>
      </c>
    </row>
    <row r="122" spans="2:3" ht="15.75" thickBot="1" x14ac:dyDescent="0.3">
      <c r="B122" s="14" t="s">
        <v>68</v>
      </c>
      <c r="C122" s="30">
        <v>790542.92</v>
      </c>
    </row>
    <row r="123" spans="2:3" ht="15.75" thickBot="1" x14ac:dyDescent="0.3">
      <c r="B123" s="14" t="s">
        <v>69</v>
      </c>
      <c r="C123" s="30">
        <v>1235673.78</v>
      </c>
    </row>
    <row r="124" spans="2:3" ht="15.75" thickBot="1" x14ac:dyDescent="0.3">
      <c r="B124" s="33" t="s">
        <v>50</v>
      </c>
      <c r="C124" s="34">
        <f>+SUM(C106:C123)</f>
        <v>52978144.320000008</v>
      </c>
    </row>
    <row r="125" spans="2:3" x14ac:dyDescent="0.25">
      <c r="B125" s="5"/>
    </row>
    <row r="126" spans="2:3" x14ac:dyDescent="0.25">
      <c r="B126" s="28" t="s">
        <v>70</v>
      </c>
    </row>
    <row r="127" spans="2:3" ht="15.75" thickBot="1" x14ac:dyDescent="0.3">
      <c r="B127" s="6"/>
    </row>
    <row r="128" spans="2:3" ht="15.75" thickBot="1" x14ac:dyDescent="0.3">
      <c r="B128" s="23" t="s">
        <v>70</v>
      </c>
      <c r="C128" s="42">
        <v>-91793675.299999997</v>
      </c>
    </row>
    <row r="129" spans="2:3" ht="15.75" thickBot="1" x14ac:dyDescent="0.3">
      <c r="B129" s="14"/>
      <c r="C129" s="30"/>
    </row>
    <row r="130" spans="2:3" ht="15.75" thickBot="1" x14ac:dyDescent="0.3">
      <c r="B130" s="14"/>
      <c r="C130" s="30"/>
    </row>
    <row r="131" spans="2:3" ht="15.75" thickBot="1" x14ac:dyDescent="0.3">
      <c r="B131" s="33" t="s">
        <v>50</v>
      </c>
      <c r="C131" s="49">
        <f>+SUM(C128:C130)</f>
        <v>-91793675.299999997</v>
      </c>
    </row>
    <row r="132" spans="2:3" x14ac:dyDescent="0.25">
      <c r="B132" s="2"/>
    </row>
    <row r="133" spans="2:3" x14ac:dyDescent="0.25">
      <c r="B133" s="5"/>
    </row>
    <row r="134" spans="2:3" x14ac:dyDescent="0.25">
      <c r="B134" s="28" t="s">
        <v>71</v>
      </c>
    </row>
    <row r="135" spans="2:3" x14ac:dyDescent="0.25">
      <c r="B135" s="6"/>
    </row>
    <row r="136" spans="2:3" x14ac:dyDescent="0.25">
      <c r="B136" s="6" t="s">
        <v>72</v>
      </c>
    </row>
    <row r="137" spans="2:3" x14ac:dyDescent="0.25">
      <c r="B137" s="6"/>
    </row>
    <row r="138" spans="2:3" ht="30" x14ac:dyDescent="0.25">
      <c r="B138" s="5" t="s">
        <v>73</v>
      </c>
    </row>
    <row r="139" spans="2:3" x14ac:dyDescent="0.25">
      <c r="B139" s="5" t="s">
        <v>107</v>
      </c>
    </row>
    <row r="140" spans="2:3" x14ac:dyDescent="0.25">
      <c r="B140" s="5"/>
    </row>
    <row r="141" spans="2:3" x14ac:dyDescent="0.25">
      <c r="B141" s="28" t="s">
        <v>161</v>
      </c>
    </row>
    <row r="142" spans="2:3" x14ac:dyDescent="0.25">
      <c r="B142" s="28"/>
    </row>
    <row r="143" spans="2:3" ht="30" x14ac:dyDescent="0.25">
      <c r="B143" s="5" t="s">
        <v>162</v>
      </c>
    </row>
    <row r="144" spans="2:3" x14ac:dyDescent="0.25">
      <c r="B144" s="5"/>
    </row>
    <row r="145" spans="2:3" x14ac:dyDescent="0.25">
      <c r="B145" s="5"/>
    </row>
    <row r="146" spans="2:3" x14ac:dyDescent="0.25">
      <c r="B146" s="6" t="s">
        <v>74</v>
      </c>
    </row>
    <row r="147" spans="2:3" x14ac:dyDescent="0.25">
      <c r="B147" s="6"/>
    </row>
    <row r="148" spans="2:3" ht="45" customHeight="1" x14ac:dyDescent="0.25">
      <c r="B148" s="5" t="s">
        <v>108</v>
      </c>
    </row>
    <row r="149" spans="2:3" s="46" customFormat="1" x14ac:dyDescent="0.25">
      <c r="B149" s="45"/>
    </row>
    <row r="150" spans="2:3" x14ac:dyDescent="0.25">
      <c r="B150" s="28" t="s">
        <v>75</v>
      </c>
    </row>
    <row r="151" spans="2:3" x14ac:dyDescent="0.25">
      <c r="B151" s="6"/>
    </row>
    <row r="152" spans="2:3" x14ac:dyDescent="0.25">
      <c r="B152" s="28" t="s">
        <v>76</v>
      </c>
    </row>
    <row r="153" spans="2:3" x14ac:dyDescent="0.25">
      <c r="B153" s="6"/>
    </row>
    <row r="154" spans="2:3" ht="127.5" customHeight="1" x14ac:dyDescent="0.25">
      <c r="B154" s="5" t="s">
        <v>404</v>
      </c>
    </row>
    <row r="155" spans="2:3" ht="15.75" customHeight="1" x14ac:dyDescent="0.25">
      <c r="B155" s="5"/>
    </row>
    <row r="156" spans="2:3" ht="15.75" customHeight="1" thickBot="1" x14ac:dyDescent="0.3">
      <c r="B156" s="6" t="s">
        <v>152</v>
      </c>
    </row>
    <row r="157" spans="2:3" ht="15.75" customHeight="1" thickBot="1" x14ac:dyDescent="0.3">
      <c r="B157" s="23"/>
      <c r="C157" s="50">
        <v>0</v>
      </c>
    </row>
    <row r="158" spans="2:3" ht="15.75" customHeight="1" thickBot="1" x14ac:dyDescent="0.3">
      <c r="C158" s="31">
        <f>+SUM(C157)</f>
        <v>0</v>
      </c>
    </row>
    <row r="159" spans="2:3" ht="15.75" thickTop="1" x14ac:dyDescent="0.25">
      <c r="B159" s="5"/>
    </row>
    <row r="160" spans="2:3" x14ac:dyDescent="0.25">
      <c r="B160" s="6" t="s">
        <v>77</v>
      </c>
    </row>
    <row r="161" spans="2:3" ht="15.75" thickBot="1" x14ac:dyDescent="0.3">
      <c r="B161" s="6"/>
    </row>
    <row r="162" spans="2:3" ht="15.75" thickBot="1" x14ac:dyDescent="0.3">
      <c r="B162" s="23"/>
      <c r="C162" s="26">
        <v>0</v>
      </c>
    </row>
    <row r="163" spans="2:3" ht="15.75" thickBot="1" x14ac:dyDescent="0.3">
      <c r="B163" s="14"/>
      <c r="C163" s="30">
        <v>0</v>
      </c>
    </row>
    <row r="164" spans="2:3" ht="15.75" thickBot="1" x14ac:dyDescent="0.3">
      <c r="B164" s="14"/>
      <c r="C164" s="30">
        <v>0</v>
      </c>
    </row>
    <row r="165" spans="2:3" ht="15.75" thickBot="1" x14ac:dyDescent="0.3">
      <c r="B165" s="14"/>
      <c r="C165" s="30">
        <v>0</v>
      </c>
    </row>
    <row r="166" spans="2:3" ht="15.75" thickBot="1" x14ac:dyDescent="0.3">
      <c r="B166" s="14"/>
      <c r="C166" s="30">
        <v>0</v>
      </c>
    </row>
    <row r="167" spans="2:3" ht="15.75" thickBot="1" x14ac:dyDescent="0.3">
      <c r="B167" s="14"/>
      <c r="C167" s="30">
        <v>0</v>
      </c>
    </row>
    <row r="168" spans="2:3" ht="15.75" thickBot="1" x14ac:dyDescent="0.3">
      <c r="B168" s="14"/>
      <c r="C168" s="30">
        <v>0</v>
      </c>
    </row>
    <row r="169" spans="2:3" ht="15.75" thickBot="1" x14ac:dyDescent="0.3">
      <c r="B169" s="14"/>
      <c r="C169" s="30">
        <v>0</v>
      </c>
    </row>
    <row r="170" spans="2:3" ht="15.75" thickBot="1" x14ac:dyDescent="0.3">
      <c r="B170" s="14"/>
      <c r="C170" s="30">
        <v>0</v>
      </c>
    </row>
    <row r="171" spans="2:3" ht="15.75" thickBot="1" x14ac:dyDescent="0.3">
      <c r="B171" s="14"/>
      <c r="C171" s="30">
        <v>0</v>
      </c>
    </row>
    <row r="172" spans="2:3" ht="15.75" thickBot="1" x14ac:dyDescent="0.3">
      <c r="B172" s="14"/>
      <c r="C172" s="30">
        <v>0</v>
      </c>
    </row>
    <row r="173" spans="2:3" ht="15.75" thickBot="1" x14ac:dyDescent="0.3">
      <c r="B173" s="14"/>
      <c r="C173" s="30">
        <v>0</v>
      </c>
    </row>
    <row r="174" spans="2:3" ht="15.75" thickBot="1" x14ac:dyDescent="0.3">
      <c r="B174" s="14"/>
      <c r="C174" s="30">
        <v>0</v>
      </c>
    </row>
    <row r="175" spans="2:3" ht="15.75" thickBot="1" x14ac:dyDescent="0.3">
      <c r="C175" s="31">
        <f>+SUM(C162:C174)</f>
        <v>0</v>
      </c>
    </row>
    <row r="176" spans="2:3" ht="15.75" thickTop="1" x14ac:dyDescent="0.25">
      <c r="B176" s="6"/>
    </row>
    <row r="177" spans="2:6" x14ac:dyDescent="0.25">
      <c r="B177" s="6" t="s">
        <v>379</v>
      </c>
    </row>
    <row r="178" spans="2:6" ht="15.75" thickBot="1" x14ac:dyDescent="0.3">
      <c r="B178" s="5"/>
    </row>
    <row r="179" spans="2:6" ht="15.75" thickBot="1" x14ac:dyDescent="0.3">
      <c r="B179" s="23" t="s">
        <v>78</v>
      </c>
      <c r="C179" s="26">
        <v>1898563.63</v>
      </c>
    </row>
    <row r="180" spans="2:6" ht="15.75" thickBot="1" x14ac:dyDescent="0.3">
      <c r="B180" s="14" t="s">
        <v>79</v>
      </c>
      <c r="C180" s="30">
        <v>5066</v>
      </c>
    </row>
    <row r="181" spans="2:6" ht="15.75" thickBot="1" x14ac:dyDescent="0.3">
      <c r="B181" s="14" t="s">
        <v>80</v>
      </c>
      <c r="C181" s="30">
        <v>86594.44</v>
      </c>
    </row>
    <row r="182" spans="2:6" ht="15.75" thickBot="1" x14ac:dyDescent="0.3">
      <c r="B182" s="14" t="s">
        <v>81</v>
      </c>
      <c r="C182" s="30">
        <v>329821.86</v>
      </c>
      <c r="D182" s="17"/>
    </row>
    <row r="183" spans="2:6" ht="15.75" thickBot="1" x14ac:dyDescent="0.3">
      <c r="B183" s="14" t="s">
        <v>82</v>
      </c>
      <c r="C183" s="30">
        <v>210209.91</v>
      </c>
      <c r="E183" s="17"/>
    </row>
    <row r="184" spans="2:6" ht="15.75" thickBot="1" x14ac:dyDescent="0.3">
      <c r="B184" s="137"/>
      <c r="C184" s="31">
        <f>+SUM(C179:C183)</f>
        <v>2530255.84</v>
      </c>
      <c r="E184" s="17"/>
    </row>
    <row r="185" spans="2:6" ht="15.75" thickTop="1" x14ac:dyDescent="0.25">
      <c r="B185" s="43"/>
      <c r="C185" s="138"/>
      <c r="E185" s="17"/>
    </row>
    <row r="186" spans="2:6" x14ac:dyDescent="0.25">
      <c r="B186" s="139" t="s">
        <v>380</v>
      </c>
      <c r="C186" s="138"/>
      <c r="E186" s="17"/>
    </row>
    <row r="187" spans="2:6" ht="15.75" thickBot="1" x14ac:dyDescent="0.3">
      <c r="B187" s="14"/>
      <c r="C187" s="30"/>
      <c r="E187" s="17"/>
    </row>
    <row r="188" spans="2:6" ht="15.75" thickBot="1" x14ac:dyDescent="0.3">
      <c r="B188" s="14" t="s">
        <v>83</v>
      </c>
      <c r="C188" s="30">
        <v>66316.800000000003</v>
      </c>
      <c r="F188" s="44"/>
    </row>
    <row r="189" spans="2:6" ht="15.75" thickBot="1" x14ac:dyDescent="0.3">
      <c r="B189" s="14" t="s">
        <v>393</v>
      </c>
      <c r="C189" s="30">
        <v>0</v>
      </c>
      <c r="F189" s="44"/>
    </row>
    <row r="190" spans="2:6" ht="15.75" thickBot="1" x14ac:dyDescent="0.3">
      <c r="B190" s="14" t="s">
        <v>179</v>
      </c>
      <c r="C190" s="30">
        <v>440090.54</v>
      </c>
      <c r="F190" s="44"/>
    </row>
    <row r="191" spans="2:6" ht="15.75" thickBot="1" x14ac:dyDescent="0.3">
      <c r="B191" s="14" t="s">
        <v>158</v>
      </c>
      <c r="C191" s="30">
        <v>563198.71999999997</v>
      </c>
      <c r="F191" s="44"/>
    </row>
    <row r="192" spans="2:6" ht="15.75" thickBot="1" x14ac:dyDescent="0.3">
      <c r="B192" s="14" t="s">
        <v>180</v>
      </c>
      <c r="C192" s="30">
        <v>807571.18</v>
      </c>
      <c r="F192" s="44"/>
    </row>
    <row r="193" spans="2:6" ht="15.75" thickBot="1" x14ac:dyDescent="0.3">
      <c r="B193" s="14" t="s">
        <v>175</v>
      </c>
      <c r="C193" s="30">
        <v>3143.75</v>
      </c>
      <c r="F193" s="44"/>
    </row>
    <row r="194" spans="2:6" ht="15.75" thickBot="1" x14ac:dyDescent="0.3">
      <c r="B194" s="14" t="s">
        <v>159</v>
      </c>
      <c r="C194" s="30">
        <v>7253505.4699999997</v>
      </c>
      <c r="F194" s="44"/>
    </row>
    <row r="195" spans="2:6" ht="15.75" thickBot="1" x14ac:dyDescent="0.3">
      <c r="B195" s="14" t="s">
        <v>405</v>
      </c>
      <c r="C195" s="30">
        <v>951.92</v>
      </c>
      <c r="F195" s="44"/>
    </row>
    <row r="196" spans="2:6" ht="15.75" thickBot="1" x14ac:dyDescent="0.3">
      <c r="B196" s="14" t="s">
        <v>181</v>
      </c>
      <c r="C196" s="30">
        <v>105.46</v>
      </c>
      <c r="F196" s="44"/>
    </row>
    <row r="197" spans="2:6" ht="15.75" thickBot="1" x14ac:dyDescent="0.3">
      <c r="B197" s="14" t="s">
        <v>28</v>
      </c>
      <c r="C197" s="30">
        <v>2297461.34</v>
      </c>
      <c r="E197" s="19"/>
    </row>
    <row r="198" spans="2:6" ht="15.75" thickBot="1" x14ac:dyDescent="0.3">
      <c r="B198" s="14" t="s">
        <v>109</v>
      </c>
      <c r="C198" s="30">
        <v>531.46</v>
      </c>
    </row>
    <row r="199" spans="2:6" ht="15.75" thickBot="1" x14ac:dyDescent="0.3">
      <c r="B199" s="14" t="s">
        <v>376</v>
      </c>
      <c r="C199" s="30">
        <v>33.31</v>
      </c>
    </row>
    <row r="200" spans="2:6" ht="15.75" thickBot="1" x14ac:dyDescent="0.3">
      <c r="B200" s="14" t="s">
        <v>30</v>
      </c>
      <c r="C200" s="30">
        <v>2029.66</v>
      </c>
    </row>
    <row r="201" spans="2:6" ht="15.75" thickBot="1" x14ac:dyDescent="0.3">
      <c r="B201" s="14" t="s">
        <v>163</v>
      </c>
      <c r="C201" s="30">
        <v>1944.46</v>
      </c>
    </row>
    <row r="202" spans="2:6" ht="15.75" thickBot="1" x14ac:dyDescent="0.3">
      <c r="B202" s="14" t="s">
        <v>394</v>
      </c>
      <c r="C202" s="30">
        <v>99398.24</v>
      </c>
    </row>
    <row r="203" spans="2:6" ht="15.75" thickBot="1" x14ac:dyDescent="0.3">
      <c r="B203" s="14" t="s">
        <v>84</v>
      </c>
      <c r="C203" s="40">
        <v>500</v>
      </c>
    </row>
    <row r="204" spans="2:6" ht="15.75" thickBot="1" x14ac:dyDescent="0.3">
      <c r="B204" s="14" t="s">
        <v>111</v>
      </c>
      <c r="C204" s="40">
        <v>244</v>
      </c>
    </row>
    <row r="205" spans="2:6" ht="15.75" thickBot="1" x14ac:dyDescent="0.3">
      <c r="B205" s="14" t="s">
        <v>381</v>
      </c>
      <c r="C205" s="40">
        <v>44006.6</v>
      </c>
    </row>
    <row r="206" spans="2:6" ht="15.75" thickBot="1" x14ac:dyDescent="0.3">
      <c r="B206" s="14" t="s">
        <v>110</v>
      </c>
      <c r="C206" s="40">
        <v>2680.77</v>
      </c>
    </row>
    <row r="207" spans="2:6" ht="15.75" thickBot="1" x14ac:dyDescent="0.3">
      <c r="B207" s="14" t="s">
        <v>174</v>
      </c>
      <c r="C207" s="40">
        <v>2089973.9</v>
      </c>
    </row>
    <row r="208" spans="2:6" ht="15.75" thickBot="1" x14ac:dyDescent="0.3">
      <c r="B208" s="14" t="s">
        <v>178</v>
      </c>
      <c r="C208" s="40">
        <v>0</v>
      </c>
    </row>
    <row r="209" spans="2:5" ht="15.75" thickBot="1" x14ac:dyDescent="0.3">
      <c r="B209" s="14" t="s">
        <v>193</v>
      </c>
      <c r="C209" s="40">
        <v>0</v>
      </c>
    </row>
    <row r="210" spans="2:5" ht="15.75" thickBot="1" x14ac:dyDescent="0.3">
      <c r="B210" s="14" t="s">
        <v>85</v>
      </c>
      <c r="C210" s="40">
        <v>500</v>
      </c>
    </row>
    <row r="211" spans="2:5" ht="15.75" thickBot="1" x14ac:dyDescent="0.3">
      <c r="B211" s="14" t="s">
        <v>182</v>
      </c>
      <c r="C211" s="40">
        <v>1589.42</v>
      </c>
    </row>
    <row r="212" spans="2:5" ht="15.75" thickBot="1" x14ac:dyDescent="0.3">
      <c r="B212" s="14" t="s">
        <v>183</v>
      </c>
      <c r="C212" s="40">
        <v>834</v>
      </c>
    </row>
    <row r="213" spans="2:5" ht="15.75" thickBot="1" x14ac:dyDescent="0.3">
      <c r="B213" s="14" t="s">
        <v>395</v>
      </c>
      <c r="C213" s="40">
        <v>0</v>
      </c>
    </row>
    <row r="214" spans="2:5" ht="15.75" thickBot="1" x14ac:dyDescent="0.3">
      <c r="B214" s="14" t="s">
        <v>396</v>
      </c>
      <c r="C214" s="40">
        <v>0</v>
      </c>
    </row>
    <row r="215" spans="2:5" ht="15.75" thickBot="1" x14ac:dyDescent="0.3">
      <c r="B215" s="14" t="s">
        <v>184</v>
      </c>
      <c r="C215" s="40">
        <v>4900</v>
      </c>
    </row>
    <row r="216" spans="2:5" ht="15.75" thickBot="1" x14ac:dyDescent="0.3">
      <c r="B216" s="14" t="s">
        <v>185</v>
      </c>
      <c r="C216" s="30">
        <v>143.29</v>
      </c>
    </row>
    <row r="217" spans="2:5" ht="15.75" thickBot="1" x14ac:dyDescent="0.3">
      <c r="B217" s="14" t="s">
        <v>186</v>
      </c>
      <c r="C217" s="30">
        <v>158136.87</v>
      </c>
    </row>
    <row r="218" spans="2:5" ht="15.75" thickBot="1" x14ac:dyDescent="0.3">
      <c r="B218" s="14" t="s">
        <v>153</v>
      </c>
      <c r="C218" s="30">
        <v>0</v>
      </c>
    </row>
    <row r="219" spans="2:5" ht="15.75" thickBot="1" x14ac:dyDescent="0.3">
      <c r="C219" s="31">
        <f>+SUM(C188:C218)</f>
        <v>13839791.160000002</v>
      </c>
      <c r="E219" s="19"/>
    </row>
    <row r="220" spans="2:5" ht="15.75" thickTop="1" x14ac:dyDescent="0.25">
      <c r="C220" s="39"/>
      <c r="E220" s="19"/>
    </row>
    <row r="221" spans="2:5" x14ac:dyDescent="0.25">
      <c r="B221" s="43" t="s">
        <v>387</v>
      </c>
      <c r="C221" s="39">
        <v>5058.09</v>
      </c>
      <c r="E221" s="19"/>
    </row>
    <row r="222" spans="2:5" x14ac:dyDescent="0.25">
      <c r="B222" s="43" t="s">
        <v>388</v>
      </c>
      <c r="C222" s="39">
        <v>9594.42</v>
      </c>
      <c r="E222" s="19"/>
    </row>
    <row r="223" spans="2:5" x14ac:dyDescent="0.25">
      <c r="B223" s="43" t="s">
        <v>389</v>
      </c>
      <c r="C223" s="39">
        <v>8000</v>
      </c>
      <c r="E223" s="19"/>
    </row>
    <row r="224" spans="2:5" x14ac:dyDescent="0.25">
      <c r="B224" s="43"/>
      <c r="C224" s="39"/>
      <c r="E224" s="19"/>
    </row>
    <row r="225" spans="2:5" x14ac:dyDescent="0.25">
      <c r="B225" s="28" t="s">
        <v>406</v>
      </c>
    </row>
    <row r="226" spans="2:5" x14ac:dyDescent="0.25">
      <c r="B226" s="43"/>
      <c r="C226" s="39"/>
      <c r="E226" s="19"/>
    </row>
    <row r="227" spans="2:5" x14ac:dyDescent="0.25">
      <c r="B227" s="139" t="s">
        <v>407</v>
      </c>
      <c r="C227" s="138"/>
      <c r="E227" s="17"/>
    </row>
    <row r="228" spans="2:5" x14ac:dyDescent="0.25">
      <c r="B228" s="43"/>
      <c r="C228" s="39"/>
      <c r="E228" s="19"/>
    </row>
    <row r="229" spans="2:5" x14ac:dyDescent="0.25">
      <c r="B229" s="141" t="s">
        <v>408</v>
      </c>
      <c r="C229" s="142">
        <v>1496912</v>
      </c>
      <c r="E229" s="19"/>
    </row>
    <row r="230" spans="2:5" ht="15.75" thickBot="1" x14ac:dyDescent="0.3">
      <c r="B230" s="14" t="s">
        <v>409</v>
      </c>
      <c r="C230" s="30">
        <v>1154071.8500000001</v>
      </c>
      <c r="E230" s="19"/>
    </row>
    <row r="231" spans="2:5" ht="15.75" thickBot="1" x14ac:dyDescent="0.3">
      <c r="B231" s="14" t="s">
        <v>410</v>
      </c>
      <c r="C231" s="30">
        <v>132076.82999999999</v>
      </c>
      <c r="E231" s="19"/>
    </row>
    <row r="232" spans="2:5" ht="15.75" thickBot="1" x14ac:dyDescent="0.3">
      <c r="B232" s="14" t="s">
        <v>411</v>
      </c>
      <c r="C232" s="30">
        <v>332315.43</v>
      </c>
      <c r="E232" s="19"/>
    </row>
    <row r="233" spans="2:5" ht="15.75" thickBot="1" x14ac:dyDescent="0.3">
      <c r="B233" s="14" t="s">
        <v>412</v>
      </c>
      <c r="C233" s="30">
        <v>608962.43999999994</v>
      </c>
      <c r="E233" s="19"/>
    </row>
    <row r="234" spans="2:5" ht="15.75" thickBot="1" x14ac:dyDescent="0.3">
      <c r="B234" s="14" t="s">
        <v>413</v>
      </c>
      <c r="C234" s="30">
        <v>1567631.47</v>
      </c>
      <c r="E234" s="19"/>
    </row>
    <row r="235" spans="2:5" ht="15.75" thickBot="1" x14ac:dyDescent="0.3">
      <c r="B235" s="14" t="s">
        <v>414</v>
      </c>
      <c r="C235" s="30">
        <v>970044.44</v>
      </c>
      <c r="E235" s="19"/>
    </row>
    <row r="236" spans="2:5" ht="15.75" thickBot="1" x14ac:dyDescent="0.3">
      <c r="B236" s="14" t="s">
        <v>415</v>
      </c>
      <c r="C236" s="30">
        <v>800000</v>
      </c>
      <c r="E236" s="19"/>
    </row>
    <row r="237" spans="2:5" ht="15.75" thickBot="1" x14ac:dyDescent="0.3">
      <c r="B237" s="14" t="s">
        <v>416</v>
      </c>
      <c r="C237" s="30">
        <v>937097.06</v>
      </c>
      <c r="E237" s="19"/>
    </row>
    <row r="238" spans="2:5" ht="15.75" thickBot="1" x14ac:dyDescent="0.3">
      <c r="B238" s="14" t="s">
        <v>417</v>
      </c>
      <c r="C238" s="30">
        <v>470578.26</v>
      </c>
      <c r="E238" s="19"/>
    </row>
    <row r="239" spans="2:5" ht="15.75" thickBot="1" x14ac:dyDescent="0.3">
      <c r="B239" s="14" t="s">
        <v>418</v>
      </c>
      <c r="C239" s="30">
        <v>787.62</v>
      </c>
      <c r="E239" s="19"/>
    </row>
    <row r="240" spans="2:5" ht="15.75" thickBot="1" x14ac:dyDescent="0.3">
      <c r="B240" s="14" t="s">
        <v>419</v>
      </c>
      <c r="C240" s="30">
        <v>733.87</v>
      </c>
      <c r="E240" s="19"/>
    </row>
    <row r="241" spans="2:5" ht="15.75" thickBot="1" x14ac:dyDescent="0.3">
      <c r="B241" s="14" t="s">
        <v>420</v>
      </c>
      <c r="C241" s="30">
        <v>114426.63</v>
      </c>
      <c r="E241" s="19"/>
    </row>
    <row r="242" spans="2:5" ht="15.75" thickBot="1" x14ac:dyDescent="0.3">
      <c r="B242" s="14" t="s">
        <v>421</v>
      </c>
      <c r="C242" s="30">
        <v>3604.55</v>
      </c>
      <c r="E242" s="19"/>
    </row>
    <row r="243" spans="2:5" ht="15.75" thickBot="1" x14ac:dyDescent="0.3">
      <c r="B243" s="14" t="s">
        <v>422</v>
      </c>
      <c r="C243" s="30">
        <v>273483.69</v>
      </c>
      <c r="E243" s="19"/>
    </row>
    <row r="244" spans="2:5" ht="15.75" thickBot="1" x14ac:dyDescent="0.3">
      <c r="B244" s="14" t="s">
        <v>423</v>
      </c>
      <c r="C244" s="30">
        <v>127023.97</v>
      </c>
      <c r="E244" s="19"/>
    </row>
    <row r="245" spans="2:5" ht="15.75" thickBot="1" x14ac:dyDescent="0.3">
      <c r="B245" s="14" t="s">
        <v>424</v>
      </c>
      <c r="C245" s="30">
        <v>140854.26</v>
      </c>
      <c r="E245" s="19"/>
    </row>
    <row r="246" spans="2:5" ht="15.75" thickBot="1" x14ac:dyDescent="0.3">
      <c r="B246" s="14" t="s">
        <v>425</v>
      </c>
      <c r="C246" s="30">
        <v>151863.69</v>
      </c>
      <c r="E246" s="19"/>
    </row>
    <row r="247" spans="2:5" ht="15.75" thickBot="1" x14ac:dyDescent="0.3">
      <c r="B247" s="14" t="s">
        <v>426</v>
      </c>
      <c r="C247" s="30">
        <v>138080.35</v>
      </c>
      <c r="E247" s="19"/>
    </row>
    <row r="248" spans="2:5" ht="15.75" thickBot="1" x14ac:dyDescent="0.3">
      <c r="B248" s="14" t="s">
        <v>427</v>
      </c>
      <c r="C248" s="30">
        <v>3579018.19</v>
      </c>
      <c r="E248" s="19"/>
    </row>
    <row r="249" spans="2:5" ht="15.75" thickBot="1" x14ac:dyDescent="0.3">
      <c r="B249" s="14" t="s">
        <v>428</v>
      </c>
      <c r="C249" s="40">
        <v>629400.54</v>
      </c>
      <c r="E249" s="19"/>
    </row>
    <row r="250" spans="2:5" ht="15.75" thickBot="1" x14ac:dyDescent="0.3">
      <c r="B250" s="14" t="s">
        <v>429</v>
      </c>
      <c r="C250" s="40">
        <v>19944.09</v>
      </c>
      <c r="E250" s="19"/>
    </row>
    <row r="251" spans="2:5" ht="15.75" thickBot="1" x14ac:dyDescent="0.3">
      <c r="B251" s="14" t="s">
        <v>430</v>
      </c>
      <c r="C251" s="40">
        <v>860938.46</v>
      </c>
      <c r="E251" s="19"/>
    </row>
    <row r="252" spans="2:5" ht="15.75" thickBot="1" x14ac:dyDescent="0.3">
      <c r="B252" s="14" t="s">
        <v>431</v>
      </c>
      <c r="C252" s="40">
        <v>581351.80000000005</v>
      </c>
      <c r="E252" s="19"/>
    </row>
    <row r="253" spans="2:5" ht="15.75" thickBot="1" x14ac:dyDescent="0.3">
      <c r="B253" s="14" t="s">
        <v>432</v>
      </c>
      <c r="C253" s="40">
        <v>514570.64</v>
      </c>
      <c r="E253" s="19"/>
    </row>
    <row r="254" spans="2:5" ht="15.75" thickBot="1" x14ac:dyDescent="0.3">
      <c r="B254" s="14" t="s">
        <v>433</v>
      </c>
      <c r="C254" s="40">
        <v>1357724.32</v>
      </c>
      <c r="E254" s="19"/>
    </row>
    <row r="255" spans="2:5" ht="15.75" thickBot="1" x14ac:dyDescent="0.3">
      <c r="B255" s="14" t="s">
        <v>434</v>
      </c>
      <c r="C255" s="40">
        <v>956933.24</v>
      </c>
      <c r="E255" s="19"/>
    </row>
    <row r="256" spans="2:5" ht="15.75" thickBot="1" x14ac:dyDescent="0.3">
      <c r="B256" s="14" t="s">
        <v>435</v>
      </c>
      <c r="C256" s="40">
        <v>750000</v>
      </c>
      <c r="E256" s="19"/>
    </row>
    <row r="257" spans="2:5" ht="15.75" thickBot="1" x14ac:dyDescent="0.3">
      <c r="B257" s="14" t="s">
        <v>436</v>
      </c>
      <c r="C257" s="40">
        <v>1000750</v>
      </c>
      <c r="E257" s="19"/>
    </row>
    <row r="258" spans="2:5" ht="15.75" thickBot="1" x14ac:dyDescent="0.3">
      <c r="B258" s="14" t="s">
        <v>437</v>
      </c>
      <c r="C258" s="40">
        <v>1608445.44</v>
      </c>
      <c r="E258" s="19"/>
    </row>
    <row r="259" spans="2:5" ht="15.75" thickBot="1" x14ac:dyDescent="0.3">
      <c r="B259" s="14" t="s">
        <v>438</v>
      </c>
      <c r="C259" s="40">
        <v>349058.63</v>
      </c>
      <c r="E259" s="19"/>
    </row>
    <row r="260" spans="2:5" ht="15.75" thickBot="1" x14ac:dyDescent="0.3">
      <c r="B260" s="14" t="s">
        <v>439</v>
      </c>
      <c r="C260" s="40">
        <v>1693501.88</v>
      </c>
      <c r="E260" s="19"/>
    </row>
    <row r="261" spans="2:5" ht="15.75" thickBot="1" x14ac:dyDescent="0.3">
      <c r="B261" s="14" t="s">
        <v>440</v>
      </c>
      <c r="C261" s="40">
        <v>1033295.03</v>
      </c>
      <c r="E261" s="19"/>
    </row>
    <row r="262" spans="2:5" ht="15.75" thickBot="1" x14ac:dyDescent="0.3">
      <c r="B262" s="14"/>
      <c r="C262" s="30"/>
      <c r="E262" s="19"/>
    </row>
    <row r="263" spans="2:5" ht="15.75" thickBot="1" x14ac:dyDescent="0.3">
      <c r="C263" s="31">
        <f>+SUM(C229:C262)</f>
        <v>24355480.670000002</v>
      </c>
      <c r="E263" s="19"/>
    </row>
    <row r="264" spans="2:5" ht="15.75" thickTop="1" x14ac:dyDescent="0.25">
      <c r="B264" s="43"/>
      <c r="C264" s="39"/>
      <c r="E264" s="19"/>
    </row>
    <row r="265" spans="2:5" x14ac:dyDescent="0.25">
      <c r="B265" s="43" t="s">
        <v>441</v>
      </c>
      <c r="C265" s="39"/>
      <c r="E265" s="19"/>
    </row>
    <row r="266" spans="2:5" x14ac:dyDescent="0.25">
      <c r="E266" s="19"/>
    </row>
    <row r="267" spans="2:5" s="46" customFormat="1" x14ac:dyDescent="0.25">
      <c r="B267" s="45"/>
    </row>
    <row r="268" spans="2:5" x14ac:dyDescent="0.25">
      <c r="B268" s="28" t="s">
        <v>86</v>
      </c>
    </row>
    <row r="269" spans="2:5" x14ac:dyDescent="0.25">
      <c r="B269" s="6"/>
    </row>
    <row r="270" spans="2:5" x14ac:dyDescent="0.25">
      <c r="C270" s="5" t="s">
        <v>87</v>
      </c>
    </row>
    <row r="271" spans="2:5" ht="15.75" thickBot="1" x14ac:dyDescent="0.3">
      <c r="B271" s="5"/>
    </row>
    <row r="272" spans="2:5" ht="15.75" thickBot="1" x14ac:dyDescent="0.3">
      <c r="B272" s="23" t="s">
        <v>144</v>
      </c>
      <c r="C272" s="47">
        <v>73374687.560000002</v>
      </c>
    </row>
    <row r="273" spans="2:5" ht="15.75" thickBot="1" x14ac:dyDescent="0.3">
      <c r="B273" s="23" t="s">
        <v>112</v>
      </c>
      <c r="C273" s="35">
        <v>72807165.079999998</v>
      </c>
    </row>
    <row r="274" spans="2:5" ht="15.75" thickBot="1" x14ac:dyDescent="0.3">
      <c r="B274" s="33" t="s">
        <v>390</v>
      </c>
      <c r="C274" s="18">
        <v>-656425.12</v>
      </c>
    </row>
    <row r="275" spans="2:5" ht="15.75" thickBot="1" x14ac:dyDescent="0.3">
      <c r="B275" s="14" t="s">
        <v>113</v>
      </c>
      <c r="C275" s="18">
        <v>1367.93</v>
      </c>
      <c r="E275" s="17"/>
    </row>
    <row r="276" spans="2:5" ht="15.75" thickBot="1" x14ac:dyDescent="0.3">
      <c r="B276" s="14" t="s">
        <v>114</v>
      </c>
      <c r="C276" s="18">
        <v>3293.91</v>
      </c>
    </row>
    <row r="277" spans="2:5" ht="15.75" thickBot="1" x14ac:dyDescent="0.3">
      <c r="B277" s="14" t="s">
        <v>115</v>
      </c>
      <c r="C277" s="18">
        <v>114426.63</v>
      </c>
    </row>
    <row r="278" spans="2:5" ht="15.75" thickBot="1" x14ac:dyDescent="0.3">
      <c r="B278" s="14" t="s">
        <v>116</v>
      </c>
      <c r="C278" s="18">
        <v>3604.57</v>
      </c>
    </row>
    <row r="279" spans="2:5" ht="15.75" thickBot="1" x14ac:dyDescent="0.3">
      <c r="B279" s="14" t="s">
        <v>117</v>
      </c>
      <c r="C279" s="18">
        <v>140854.26</v>
      </c>
    </row>
    <row r="280" spans="2:5" ht="15.75" thickBot="1" x14ac:dyDescent="0.3">
      <c r="B280" s="14" t="s">
        <v>118</v>
      </c>
      <c r="C280" s="18">
        <v>151863.69</v>
      </c>
    </row>
    <row r="281" spans="2:5" ht="15.75" thickBot="1" x14ac:dyDescent="0.3">
      <c r="B281" s="14" t="s">
        <v>119</v>
      </c>
      <c r="C281" s="18">
        <v>354994.77</v>
      </c>
    </row>
    <row r="282" spans="2:5" ht="15.75" thickBot="1" x14ac:dyDescent="0.3">
      <c r="B282" s="14" t="s">
        <v>120</v>
      </c>
      <c r="C282" s="18">
        <v>208080.35</v>
      </c>
    </row>
    <row r="283" spans="2:5" ht="15.75" thickBot="1" x14ac:dyDescent="0.3">
      <c r="B283" s="14" t="s">
        <v>121</v>
      </c>
      <c r="C283" s="18">
        <v>1338570.06</v>
      </c>
    </row>
    <row r="284" spans="2:5" ht="15.75" thickBot="1" x14ac:dyDescent="0.3">
      <c r="B284" s="14" t="s">
        <v>122</v>
      </c>
      <c r="C284" s="18">
        <v>828354.02</v>
      </c>
    </row>
    <row r="285" spans="2:5" ht="15.75" thickBot="1" x14ac:dyDescent="0.3">
      <c r="B285" s="14" t="s">
        <v>123</v>
      </c>
      <c r="C285" s="18">
        <v>10164900</v>
      </c>
    </row>
    <row r="286" spans="2:5" ht="15.75" thickBot="1" x14ac:dyDescent="0.3">
      <c r="B286" s="14" t="s">
        <v>124</v>
      </c>
      <c r="C286" s="18">
        <v>4965243.84</v>
      </c>
    </row>
    <row r="287" spans="2:5" ht="15.75" thickBot="1" x14ac:dyDescent="0.3">
      <c r="B287" s="14" t="s">
        <v>125</v>
      </c>
      <c r="C287" s="18">
        <v>475562.26</v>
      </c>
    </row>
    <row r="288" spans="2:5" ht="15.75" thickBot="1" x14ac:dyDescent="0.3">
      <c r="B288" s="14" t="s">
        <v>126</v>
      </c>
      <c r="C288" s="18">
        <v>937097.06</v>
      </c>
    </row>
    <row r="289" spans="2:5" ht="15.75" thickBot="1" x14ac:dyDescent="0.3">
      <c r="B289" s="14" t="s">
        <v>88</v>
      </c>
      <c r="C289" s="18">
        <v>4136631.83</v>
      </c>
    </row>
    <row r="290" spans="2:5" ht="15.75" thickBot="1" x14ac:dyDescent="0.3">
      <c r="B290" s="14" t="s">
        <v>127</v>
      </c>
      <c r="C290" s="18">
        <v>1954829.3</v>
      </c>
    </row>
    <row r="291" spans="2:5" ht="15.75" thickBot="1" x14ac:dyDescent="0.3">
      <c r="B291" s="14" t="s">
        <v>128</v>
      </c>
      <c r="C291" s="18">
        <v>91371.74</v>
      </c>
    </row>
    <row r="292" spans="2:5" ht="15.75" thickBot="1" x14ac:dyDescent="0.3">
      <c r="B292" s="14" t="s">
        <v>129</v>
      </c>
      <c r="C292" s="18">
        <v>406343.44</v>
      </c>
    </row>
    <row r="293" spans="2:5" ht="15.75" thickBot="1" x14ac:dyDescent="0.3">
      <c r="B293" s="14" t="s">
        <v>130</v>
      </c>
      <c r="C293" s="18">
        <v>1380225.54</v>
      </c>
    </row>
    <row r="294" spans="2:5" ht="15.75" thickBot="1" x14ac:dyDescent="0.3">
      <c r="B294" s="14" t="s">
        <v>131</v>
      </c>
      <c r="C294" s="18">
        <v>14594.09</v>
      </c>
    </row>
    <row r="295" spans="2:5" ht="15.75" thickBot="1" x14ac:dyDescent="0.3">
      <c r="B295" s="14" t="s">
        <v>132</v>
      </c>
      <c r="C295" s="18">
        <v>515724.53</v>
      </c>
    </row>
    <row r="296" spans="2:5" ht="15.75" thickBot="1" x14ac:dyDescent="0.3">
      <c r="B296" s="14" t="s">
        <v>133</v>
      </c>
      <c r="C296" s="18">
        <v>1.24</v>
      </c>
    </row>
    <row r="297" spans="2:5" ht="15.75" thickBot="1" x14ac:dyDescent="0.3">
      <c r="B297" s="14" t="s">
        <v>134</v>
      </c>
      <c r="C297" s="18">
        <v>224.57</v>
      </c>
    </row>
    <row r="298" spans="2:5" ht="15.75" thickBot="1" x14ac:dyDescent="0.3">
      <c r="B298" s="14" t="s">
        <v>187</v>
      </c>
      <c r="C298" s="18">
        <v>14996.25</v>
      </c>
    </row>
    <row r="299" spans="2:5" ht="15.75" thickBot="1" x14ac:dyDescent="0.3">
      <c r="B299" s="14" t="s">
        <v>188</v>
      </c>
      <c r="C299" s="18">
        <v>1059233.6499999999</v>
      </c>
    </row>
    <row r="300" spans="2:5" ht="15.75" thickBot="1" x14ac:dyDescent="0.3">
      <c r="B300" s="14" t="s">
        <v>189</v>
      </c>
      <c r="C300" s="18">
        <v>1293664</v>
      </c>
    </row>
    <row r="301" spans="2:5" ht="15.75" thickBot="1" x14ac:dyDescent="0.3">
      <c r="B301" s="14" t="s">
        <v>170</v>
      </c>
      <c r="C301" s="18">
        <v>117.43</v>
      </c>
      <c r="E301" s="17"/>
    </row>
    <row r="302" spans="2:5" ht="15.75" thickBot="1" x14ac:dyDescent="0.3">
      <c r="B302" s="14" t="s">
        <v>190</v>
      </c>
      <c r="C302" s="18">
        <v>6123601.5199999996</v>
      </c>
    </row>
    <row r="303" spans="2:5" ht="15.75" thickBot="1" x14ac:dyDescent="0.3">
      <c r="B303" s="14" t="s">
        <v>191</v>
      </c>
      <c r="C303" s="18">
        <v>-77459844.25</v>
      </c>
    </row>
    <row r="304" spans="2:5" ht="15.75" thickBot="1" x14ac:dyDescent="0.3">
      <c r="B304" s="14" t="s">
        <v>192</v>
      </c>
      <c r="C304" s="18">
        <v>-1870508.59</v>
      </c>
    </row>
    <row r="305" spans="2:5" ht="15.75" thickBot="1" x14ac:dyDescent="0.3">
      <c r="B305" s="14" t="s">
        <v>382</v>
      </c>
      <c r="C305" s="18">
        <v>-5721021.7400000002</v>
      </c>
    </row>
    <row r="306" spans="2:5" ht="15.75" thickBot="1" x14ac:dyDescent="0.3">
      <c r="B306" s="14" t="s">
        <v>135</v>
      </c>
      <c r="C306" s="18">
        <v>132076.82999999999</v>
      </c>
    </row>
    <row r="307" spans="2:5" ht="15.75" thickBot="1" x14ac:dyDescent="0.3">
      <c r="B307" s="14" t="s">
        <v>136</v>
      </c>
      <c r="C307" s="18">
        <v>332833.31</v>
      </c>
    </row>
    <row r="308" spans="2:5" ht="15.75" thickBot="1" x14ac:dyDescent="0.3">
      <c r="B308" s="14" t="s">
        <v>137</v>
      </c>
      <c r="C308" s="18">
        <v>685424.18</v>
      </c>
      <c r="E308" s="17"/>
    </row>
    <row r="309" spans="2:5" ht="15.75" thickBot="1" x14ac:dyDescent="0.3">
      <c r="B309" s="14" t="s">
        <v>138</v>
      </c>
      <c r="C309" s="18">
        <v>2650983.85</v>
      </c>
    </row>
    <row r="310" spans="2:5" ht="15.75" thickBot="1" x14ac:dyDescent="0.3">
      <c r="B310" s="14" t="s">
        <v>139</v>
      </c>
      <c r="C310" s="18">
        <v>1567631.47</v>
      </c>
    </row>
    <row r="311" spans="2:5" ht="15.75" thickBot="1" x14ac:dyDescent="0.3">
      <c r="B311" s="14" t="s">
        <v>140</v>
      </c>
      <c r="C311" s="18">
        <v>135886.53</v>
      </c>
      <c r="E311" s="51"/>
    </row>
    <row r="312" spans="2:5" ht="15.75" thickBot="1" x14ac:dyDescent="0.3">
      <c r="B312" s="14" t="s">
        <v>141</v>
      </c>
      <c r="C312" s="18">
        <v>19628.349999999999</v>
      </c>
    </row>
    <row r="313" spans="2:5" ht="28.5" customHeight="1" thickBot="1" x14ac:dyDescent="0.3">
      <c r="B313" s="14" t="s">
        <v>142</v>
      </c>
      <c r="C313" s="18">
        <v>629400.54</v>
      </c>
      <c r="E313" s="51"/>
    </row>
    <row r="314" spans="2:5" ht="33" customHeight="1" thickBot="1" x14ac:dyDescent="0.3">
      <c r="B314" s="14" t="s">
        <v>143</v>
      </c>
      <c r="C314" s="18">
        <v>1608445.44</v>
      </c>
      <c r="E314" s="51"/>
    </row>
    <row r="315" spans="2:5" ht="15.75" thickBot="1" x14ac:dyDescent="0.3">
      <c r="B315" s="6" t="s">
        <v>50</v>
      </c>
      <c r="C315" s="48">
        <f>+SUM(C272:C314)</f>
        <v>104916135.92000003</v>
      </c>
    </row>
    <row r="316" spans="2:5" x14ac:dyDescent="0.25">
      <c r="B316" s="6" t="s">
        <v>89</v>
      </c>
    </row>
    <row r="317" spans="2:5" x14ac:dyDescent="0.25">
      <c r="B317" s="6"/>
    </row>
    <row r="318" spans="2:5" ht="75" customHeight="1" x14ac:dyDescent="0.25">
      <c r="B318" s="5" t="s">
        <v>383</v>
      </c>
    </row>
    <row r="319" spans="2:5" x14ac:dyDescent="0.25">
      <c r="B319" s="6" t="s">
        <v>90</v>
      </c>
    </row>
    <row r="320" spans="2:5" x14ac:dyDescent="0.25">
      <c r="B320" s="6"/>
    </row>
    <row r="321" spans="1:4" x14ac:dyDescent="0.25">
      <c r="B321" s="5" t="s">
        <v>91</v>
      </c>
    </row>
    <row r="322" spans="1:4" x14ac:dyDescent="0.25">
      <c r="B322" s="5"/>
    </row>
    <row r="323" spans="1:4" ht="30" x14ac:dyDescent="0.25">
      <c r="B323" s="36" t="s">
        <v>92</v>
      </c>
    </row>
    <row r="324" spans="1:4" ht="30" x14ac:dyDescent="0.25">
      <c r="B324" s="36" t="s">
        <v>93</v>
      </c>
    </row>
    <row r="325" spans="1:4" x14ac:dyDescent="0.25">
      <c r="B325" s="36" t="s">
        <v>94</v>
      </c>
    </row>
    <row r="326" spans="1:4" x14ac:dyDescent="0.25">
      <c r="B326" s="5"/>
    </row>
    <row r="327" spans="1:4" ht="45" x14ac:dyDescent="0.25">
      <c r="B327" s="5" t="s">
        <v>95</v>
      </c>
    </row>
    <row r="328" spans="1:4" x14ac:dyDescent="0.25">
      <c r="B328" s="5"/>
    </row>
    <row r="329" spans="1:4" x14ac:dyDescent="0.25">
      <c r="B329" s="2" t="s">
        <v>96</v>
      </c>
    </row>
    <row r="330" spans="1:4" x14ac:dyDescent="0.25">
      <c r="B330" s="2"/>
    </row>
    <row r="331" spans="1:4" x14ac:dyDescent="0.25">
      <c r="B331" s="5" t="s">
        <v>97</v>
      </c>
    </row>
    <row r="332" spans="1:4" x14ac:dyDescent="0.25">
      <c r="B332" s="5"/>
    </row>
    <row r="334" spans="1:4" ht="15.75" thickBot="1" x14ac:dyDescent="0.3">
      <c r="B334" s="37"/>
    </row>
    <row r="335" spans="1:4" x14ac:dyDescent="0.25">
      <c r="A335" s="52"/>
      <c r="B335" s="149" t="s">
        <v>194</v>
      </c>
      <c r="C335" s="150"/>
      <c r="D335" s="151"/>
    </row>
    <row r="336" spans="1:4" x14ac:dyDescent="0.25">
      <c r="A336" s="52"/>
      <c r="B336" s="152" t="s">
        <v>195</v>
      </c>
      <c r="C336" s="153"/>
      <c r="D336" s="154"/>
    </row>
    <row r="337" spans="1:4" x14ac:dyDescent="0.25">
      <c r="A337" s="52"/>
      <c r="B337" s="152" t="s">
        <v>196</v>
      </c>
      <c r="C337" s="153"/>
      <c r="D337" s="154"/>
    </row>
    <row r="338" spans="1:4" ht="15.75" thickBot="1" x14ac:dyDescent="0.3">
      <c r="A338" s="52"/>
      <c r="B338" s="155" t="s">
        <v>442</v>
      </c>
      <c r="C338" s="156"/>
      <c r="D338" s="157"/>
    </row>
    <row r="339" spans="1:4" ht="15.75" thickBot="1" x14ac:dyDescent="0.3">
      <c r="A339" s="52"/>
      <c r="B339" s="158" t="s">
        <v>7</v>
      </c>
      <c r="C339" s="159"/>
      <c r="D339" s="160"/>
    </row>
    <row r="340" spans="1:4" ht="15.75" thickBot="1" x14ac:dyDescent="0.3">
      <c r="A340" s="52"/>
      <c r="B340" s="53" t="s">
        <v>197</v>
      </c>
      <c r="C340" s="161"/>
      <c r="D340" s="162"/>
    </row>
    <row r="341" spans="1:4" ht="15.75" thickBot="1" x14ac:dyDescent="0.3">
      <c r="A341" s="52"/>
      <c r="B341" s="53"/>
      <c r="C341" s="161"/>
      <c r="D341" s="162"/>
    </row>
    <row r="342" spans="1:4" ht="15.75" thickBot="1" x14ac:dyDescent="0.3">
      <c r="A342" s="52"/>
      <c r="B342" s="54" t="s">
        <v>198</v>
      </c>
      <c r="C342" s="163" t="s">
        <v>375</v>
      </c>
      <c r="D342" s="164"/>
    </row>
    <row r="343" spans="1:4" ht="15.75" thickBot="1" x14ac:dyDescent="0.3">
      <c r="A343" s="52"/>
      <c r="B343" s="55" t="s">
        <v>199</v>
      </c>
      <c r="C343" s="163" t="s">
        <v>375</v>
      </c>
      <c r="D343" s="164"/>
    </row>
    <row r="344" spans="1:4" ht="15.75" thickBot="1" x14ac:dyDescent="0.3">
      <c r="A344" s="52"/>
      <c r="B344" s="55" t="s">
        <v>200</v>
      </c>
      <c r="C344" s="163" t="s">
        <v>375</v>
      </c>
      <c r="D344" s="164"/>
    </row>
    <row r="345" spans="1:4" ht="15.75" thickBot="1" x14ac:dyDescent="0.3">
      <c r="A345" s="52"/>
      <c r="B345" s="56" t="s">
        <v>201</v>
      </c>
      <c r="C345" s="163" t="s">
        <v>375</v>
      </c>
      <c r="D345" s="164"/>
    </row>
    <row r="346" spans="1:4" ht="15.75" thickBot="1" x14ac:dyDescent="0.3">
      <c r="A346" s="52"/>
      <c r="B346" s="57" t="s">
        <v>202</v>
      </c>
      <c r="C346" s="163" t="s">
        <v>375</v>
      </c>
      <c r="D346" s="164"/>
    </row>
    <row r="347" spans="1:4" ht="15.75" thickBot="1" x14ac:dyDescent="0.3">
      <c r="A347" s="52"/>
      <c r="B347" s="57" t="s">
        <v>203</v>
      </c>
      <c r="C347" s="163" t="s">
        <v>375</v>
      </c>
      <c r="D347" s="164"/>
    </row>
    <row r="348" spans="1:4" ht="15.75" thickBot="1" x14ac:dyDescent="0.3">
      <c r="A348" s="52"/>
      <c r="B348" s="58" t="s">
        <v>204</v>
      </c>
      <c r="C348" s="163" t="s">
        <v>375</v>
      </c>
      <c r="D348" s="164"/>
    </row>
    <row r="349" spans="1:4" ht="15.75" thickBot="1" x14ac:dyDescent="0.3">
      <c r="A349" s="52"/>
      <c r="B349" s="59"/>
      <c r="C349" s="163" t="s">
        <v>375</v>
      </c>
      <c r="D349" s="164"/>
    </row>
    <row r="350" spans="1:4" ht="15.75" thickBot="1" x14ac:dyDescent="0.3">
      <c r="A350" s="52"/>
      <c r="B350" s="60" t="s">
        <v>205</v>
      </c>
      <c r="C350" s="163" t="s">
        <v>375</v>
      </c>
      <c r="D350" s="164"/>
    </row>
    <row r="351" spans="1:4" ht="15.75" thickBot="1" x14ac:dyDescent="0.3">
      <c r="A351" s="52"/>
      <c r="B351" s="61" t="s">
        <v>206</v>
      </c>
      <c r="C351" s="163" t="s">
        <v>375</v>
      </c>
      <c r="D351" s="164"/>
    </row>
    <row r="352" spans="1:4" ht="15.75" thickBot="1" x14ac:dyDescent="0.3">
      <c r="A352" s="52"/>
      <c r="B352" s="62" t="s">
        <v>207</v>
      </c>
      <c r="C352" s="163" t="s">
        <v>375</v>
      </c>
      <c r="D352" s="164"/>
    </row>
    <row r="353" spans="1:4" ht="15.75" thickBot="1" x14ac:dyDescent="0.3">
      <c r="A353" s="52"/>
      <c r="B353" s="62" t="s">
        <v>208</v>
      </c>
      <c r="C353" s="163" t="s">
        <v>375</v>
      </c>
      <c r="D353" s="164"/>
    </row>
    <row r="354" spans="1:4" ht="15.75" thickBot="1" x14ac:dyDescent="0.3">
      <c r="A354" s="52"/>
      <c r="B354" s="55" t="s">
        <v>209</v>
      </c>
      <c r="C354" s="163" t="s">
        <v>375</v>
      </c>
      <c r="D354" s="164"/>
    </row>
    <row r="355" spans="1:4" ht="15.75" thickBot="1" x14ac:dyDescent="0.3">
      <c r="A355" s="52"/>
      <c r="B355" s="57" t="s">
        <v>210</v>
      </c>
      <c r="C355" s="163" t="s">
        <v>375</v>
      </c>
      <c r="D355" s="164"/>
    </row>
    <row r="356" spans="1:4" ht="15.75" thickBot="1" x14ac:dyDescent="0.3">
      <c r="A356" s="52"/>
      <c r="B356" s="57" t="s">
        <v>211</v>
      </c>
      <c r="C356" s="163" t="s">
        <v>375</v>
      </c>
      <c r="D356" s="164"/>
    </row>
    <row r="357" spans="1:4" ht="15.75" thickBot="1" x14ac:dyDescent="0.3">
      <c r="A357" s="52"/>
      <c r="B357" s="57" t="s">
        <v>212</v>
      </c>
      <c r="C357" s="163" t="s">
        <v>375</v>
      </c>
      <c r="D357" s="164"/>
    </row>
    <row r="358" spans="1:4" ht="15.75" thickBot="1" x14ac:dyDescent="0.3">
      <c r="A358" s="52"/>
      <c r="B358" s="57" t="s">
        <v>213</v>
      </c>
      <c r="C358" s="163" t="s">
        <v>375</v>
      </c>
      <c r="D358" s="164"/>
    </row>
    <row r="359" spans="1:4" ht="15.75" thickBot="1" x14ac:dyDescent="0.3">
      <c r="A359" s="52"/>
      <c r="B359" s="63" t="s">
        <v>214</v>
      </c>
      <c r="C359" s="163" t="s">
        <v>375</v>
      </c>
      <c r="D359" s="164"/>
    </row>
    <row r="360" spans="1:4" ht="15.75" thickBot="1" x14ac:dyDescent="0.3">
      <c r="A360" s="52"/>
      <c r="B360" s="64"/>
      <c r="C360" s="163" t="s">
        <v>375</v>
      </c>
      <c r="D360" s="164"/>
    </row>
    <row r="361" spans="1:4" ht="15.75" thickBot="1" x14ac:dyDescent="0.3">
      <c r="A361" s="52"/>
      <c r="B361" s="60" t="s">
        <v>215</v>
      </c>
      <c r="C361" s="163" t="s">
        <v>375</v>
      </c>
      <c r="D361" s="164"/>
    </row>
    <row r="362" spans="1:4" ht="15.75" thickBot="1" x14ac:dyDescent="0.3">
      <c r="A362" s="52"/>
      <c r="B362" s="55" t="s">
        <v>216</v>
      </c>
      <c r="C362" s="163" t="s">
        <v>375</v>
      </c>
      <c r="D362" s="164"/>
    </row>
    <row r="363" spans="1:4" ht="15.75" thickBot="1" x14ac:dyDescent="0.3">
      <c r="A363" s="65" t="s">
        <v>217</v>
      </c>
      <c r="B363" s="57" t="s">
        <v>218</v>
      </c>
      <c r="C363" s="163" t="s">
        <v>375</v>
      </c>
      <c r="D363" s="164"/>
    </row>
    <row r="364" spans="1:4" ht="15.75" thickBot="1" x14ac:dyDescent="0.3">
      <c r="A364" s="52"/>
      <c r="B364" s="57" t="s">
        <v>219</v>
      </c>
      <c r="C364" s="163" t="s">
        <v>375</v>
      </c>
      <c r="D364" s="164"/>
    </row>
    <row r="365" spans="1:4" ht="15.75" thickBot="1" x14ac:dyDescent="0.3">
      <c r="A365" s="66"/>
      <c r="B365" s="57" t="s">
        <v>220</v>
      </c>
      <c r="C365" s="163" t="s">
        <v>375</v>
      </c>
      <c r="D365" s="164"/>
    </row>
    <row r="366" spans="1:4" ht="15.75" thickBot="1" x14ac:dyDescent="0.3">
      <c r="A366" s="67"/>
      <c r="B366" s="57" t="s">
        <v>221</v>
      </c>
      <c r="C366" s="163" t="s">
        <v>375</v>
      </c>
      <c r="D366" s="164"/>
    </row>
    <row r="367" spans="1:4" ht="15.75" thickBot="1" x14ac:dyDescent="0.3">
      <c r="A367" s="67"/>
      <c r="B367" s="55" t="s">
        <v>222</v>
      </c>
      <c r="C367" s="163" t="s">
        <v>375</v>
      </c>
      <c r="D367" s="164"/>
    </row>
    <row r="368" spans="1:4" ht="15.75" thickBot="1" x14ac:dyDescent="0.3">
      <c r="A368" s="67"/>
      <c r="B368" s="68" t="s">
        <v>223</v>
      </c>
      <c r="C368" s="163" t="s">
        <v>375</v>
      </c>
      <c r="D368" s="164"/>
    </row>
    <row r="369" spans="1:4" ht="15.75" thickBot="1" x14ac:dyDescent="0.3">
      <c r="A369" s="67"/>
      <c r="B369" s="68" t="s">
        <v>224</v>
      </c>
      <c r="C369" s="163" t="s">
        <v>375</v>
      </c>
      <c r="D369" s="164"/>
    </row>
    <row r="370" spans="1:4" ht="15.75" thickBot="1" x14ac:dyDescent="0.3">
      <c r="A370" s="69"/>
      <c r="B370" s="63" t="s">
        <v>225</v>
      </c>
      <c r="C370" s="163" t="s">
        <v>375</v>
      </c>
      <c r="D370" s="164"/>
    </row>
    <row r="371" spans="1:4" ht="15.75" thickBot="1" x14ac:dyDescent="0.3">
      <c r="A371" s="70"/>
      <c r="B371" s="71"/>
      <c r="C371" s="163" t="s">
        <v>375</v>
      </c>
      <c r="D371" s="164"/>
    </row>
    <row r="372" spans="1:4" ht="15.75" thickBot="1" x14ac:dyDescent="0.3">
      <c r="A372" s="66"/>
      <c r="B372" s="60" t="s">
        <v>226</v>
      </c>
      <c r="C372" s="163" t="s">
        <v>375</v>
      </c>
      <c r="D372" s="164"/>
    </row>
    <row r="373" spans="1:4" ht="15.75" thickBot="1" x14ac:dyDescent="0.3">
      <c r="A373" s="66"/>
      <c r="B373" s="72" t="s">
        <v>227</v>
      </c>
      <c r="C373" s="163" t="s">
        <v>375</v>
      </c>
      <c r="D373" s="164"/>
    </row>
    <row r="374" spans="1:4" ht="24.75" thickBot="1" x14ac:dyDescent="0.3">
      <c r="A374" s="66"/>
      <c r="B374" s="62" t="s">
        <v>228</v>
      </c>
      <c r="C374" s="163" t="s">
        <v>375</v>
      </c>
      <c r="D374" s="164"/>
    </row>
    <row r="375" spans="1:4" ht="15.75" thickBot="1" x14ac:dyDescent="0.3">
      <c r="A375" s="66"/>
      <c r="B375" s="73" t="s">
        <v>229</v>
      </c>
      <c r="C375" s="163" t="s">
        <v>375</v>
      </c>
      <c r="D375" s="164"/>
    </row>
    <row r="376" spans="1:4" ht="15.75" thickBot="1" x14ac:dyDescent="0.3">
      <c r="A376" s="66"/>
      <c r="B376" s="74"/>
      <c r="C376" s="163" t="s">
        <v>375</v>
      </c>
      <c r="D376" s="164"/>
    </row>
    <row r="377" spans="1:4" ht="15.75" thickBot="1" x14ac:dyDescent="0.3">
      <c r="A377" s="66"/>
      <c r="B377" s="60" t="s">
        <v>230</v>
      </c>
      <c r="C377" s="163" t="s">
        <v>375</v>
      </c>
      <c r="D377" s="164"/>
    </row>
    <row r="378" spans="1:4" ht="15.75" thickBot="1" x14ac:dyDescent="0.3">
      <c r="A378" s="66"/>
      <c r="B378" s="75" t="s">
        <v>231</v>
      </c>
      <c r="C378" s="163" t="s">
        <v>375</v>
      </c>
      <c r="D378" s="164"/>
    </row>
    <row r="379" spans="1:4" ht="24.75" thickBot="1" x14ac:dyDescent="0.3">
      <c r="A379" s="66"/>
      <c r="B379" s="62" t="s">
        <v>232</v>
      </c>
      <c r="C379" s="163" t="s">
        <v>375</v>
      </c>
      <c r="D379" s="164"/>
    </row>
    <row r="380" spans="1:4" ht="15.75" thickBot="1" x14ac:dyDescent="0.3">
      <c r="A380" s="66"/>
      <c r="B380" s="62" t="s">
        <v>233</v>
      </c>
      <c r="C380" s="163" t="s">
        <v>375</v>
      </c>
      <c r="D380" s="164"/>
    </row>
    <row r="381" spans="1:4" ht="15.75" thickBot="1" x14ac:dyDescent="0.3">
      <c r="A381" s="66"/>
      <c r="B381" s="61" t="s">
        <v>234</v>
      </c>
      <c r="C381" s="163" t="s">
        <v>375</v>
      </c>
      <c r="D381" s="164"/>
    </row>
    <row r="382" spans="1:4" ht="24.75" thickBot="1" x14ac:dyDescent="0.3">
      <c r="A382" s="66"/>
      <c r="B382" s="62" t="s">
        <v>235</v>
      </c>
      <c r="C382" s="163" t="s">
        <v>375</v>
      </c>
      <c r="D382" s="164"/>
    </row>
    <row r="383" spans="1:4" ht="15.75" thickBot="1" x14ac:dyDescent="0.3">
      <c r="A383" s="66"/>
      <c r="B383" s="76"/>
      <c r="C383" s="163" t="s">
        <v>375</v>
      </c>
      <c r="D383" s="164"/>
    </row>
    <row r="384" spans="1:4" ht="15.75" thickBot="1" x14ac:dyDescent="0.3">
      <c r="A384" s="66"/>
      <c r="B384" s="60" t="s">
        <v>236</v>
      </c>
      <c r="C384" s="163" t="s">
        <v>375</v>
      </c>
      <c r="D384" s="164"/>
    </row>
    <row r="385" spans="1:4" ht="15.75" thickBot="1" x14ac:dyDescent="0.3">
      <c r="A385" s="66"/>
      <c r="B385" s="57" t="s">
        <v>237</v>
      </c>
      <c r="C385" s="163" t="s">
        <v>375</v>
      </c>
      <c r="D385" s="164"/>
    </row>
    <row r="386" spans="1:4" ht="15.75" thickBot="1" x14ac:dyDescent="0.3">
      <c r="A386" s="66"/>
      <c r="B386" s="77" t="s">
        <v>238</v>
      </c>
      <c r="C386" s="163" t="s">
        <v>375</v>
      </c>
      <c r="D386" s="164"/>
    </row>
    <row r="387" spans="1:4" ht="15.75" thickBot="1" x14ac:dyDescent="0.3">
      <c r="A387" s="66"/>
      <c r="B387" s="77" t="s">
        <v>239</v>
      </c>
      <c r="C387" s="163" t="s">
        <v>375</v>
      </c>
      <c r="D387" s="164"/>
    </row>
    <row r="388" spans="1:4" ht="15.75" thickBot="1" x14ac:dyDescent="0.3">
      <c r="A388" s="66"/>
      <c r="B388" s="62" t="s">
        <v>240</v>
      </c>
      <c r="C388" s="163" t="s">
        <v>375</v>
      </c>
      <c r="D388" s="164"/>
    </row>
    <row r="389" spans="1:4" ht="15.75" thickBot="1" x14ac:dyDescent="0.3">
      <c r="A389" s="66"/>
      <c r="B389" s="78" t="s">
        <v>241</v>
      </c>
      <c r="C389" s="163" t="s">
        <v>375</v>
      </c>
      <c r="D389" s="164"/>
    </row>
    <row r="390" spans="1:4" ht="15.75" thickBot="1" x14ac:dyDescent="0.3">
      <c r="A390" s="66"/>
      <c r="B390" s="76"/>
      <c r="C390" s="163" t="s">
        <v>375</v>
      </c>
      <c r="D390" s="164"/>
    </row>
    <row r="391" spans="1:4" ht="15.75" thickBot="1" x14ac:dyDescent="0.3">
      <c r="A391" s="66"/>
      <c r="B391" s="60" t="s">
        <v>242</v>
      </c>
      <c r="C391" s="163" t="s">
        <v>375</v>
      </c>
      <c r="D391" s="164"/>
    </row>
    <row r="392" spans="1:4" ht="15.75" thickBot="1" x14ac:dyDescent="0.3">
      <c r="A392" s="66"/>
      <c r="B392" s="68" t="s">
        <v>243</v>
      </c>
      <c r="C392" s="163" t="s">
        <v>375</v>
      </c>
      <c r="D392" s="164"/>
    </row>
    <row r="393" spans="1:4" ht="15.75" thickBot="1" x14ac:dyDescent="0.3">
      <c r="A393" s="66"/>
      <c r="B393" s="75" t="s">
        <v>244</v>
      </c>
      <c r="C393" s="163" t="s">
        <v>375</v>
      </c>
      <c r="D393" s="164"/>
    </row>
    <row r="394" spans="1:4" ht="15.75" thickBot="1" x14ac:dyDescent="0.3">
      <c r="A394" s="66"/>
      <c r="B394" s="77" t="s">
        <v>245</v>
      </c>
      <c r="C394" s="163" t="s">
        <v>375</v>
      </c>
      <c r="D394" s="164"/>
    </row>
    <row r="395" spans="1:4" ht="15.75" thickBot="1" x14ac:dyDescent="0.3">
      <c r="A395" s="66"/>
      <c r="B395" s="62" t="s">
        <v>246</v>
      </c>
      <c r="C395" s="163" t="s">
        <v>375</v>
      </c>
      <c r="D395" s="164"/>
    </row>
    <row r="396" spans="1:4" ht="15.75" thickBot="1" x14ac:dyDescent="0.3">
      <c r="A396" s="66"/>
      <c r="B396" s="79" t="s">
        <v>247</v>
      </c>
      <c r="C396" s="163" t="s">
        <v>375</v>
      </c>
      <c r="D396" s="164"/>
    </row>
    <row r="397" spans="1:4" ht="15.75" thickBot="1" x14ac:dyDescent="0.3">
      <c r="A397" s="66"/>
      <c r="B397" s="77" t="s">
        <v>245</v>
      </c>
      <c r="C397" s="163" t="s">
        <v>375</v>
      </c>
      <c r="D397" s="164"/>
    </row>
    <row r="398" spans="1:4" ht="15.75" thickBot="1" x14ac:dyDescent="0.3">
      <c r="A398" s="66"/>
      <c r="B398" s="78" t="s">
        <v>246</v>
      </c>
      <c r="C398" s="163" t="s">
        <v>375</v>
      </c>
      <c r="D398" s="164"/>
    </row>
    <row r="399" spans="1:4" ht="15.75" thickBot="1" x14ac:dyDescent="0.3">
      <c r="A399" s="66"/>
      <c r="B399" s="80"/>
      <c r="C399" s="163" t="s">
        <v>375</v>
      </c>
      <c r="D399" s="164"/>
    </row>
    <row r="400" spans="1:4" ht="15.75" thickBot="1" x14ac:dyDescent="0.3">
      <c r="A400" s="66"/>
      <c r="B400" s="81" t="s">
        <v>248</v>
      </c>
      <c r="C400" s="163" t="s">
        <v>375</v>
      </c>
      <c r="D400" s="164"/>
    </row>
    <row r="401" spans="1:4" ht="15.75" thickBot="1" x14ac:dyDescent="0.3">
      <c r="A401" s="66"/>
      <c r="B401" s="54" t="s">
        <v>249</v>
      </c>
      <c r="C401" s="163" t="s">
        <v>375</v>
      </c>
      <c r="D401" s="164"/>
    </row>
    <row r="402" spans="1:4" ht="15.75" thickBot="1" x14ac:dyDescent="0.3">
      <c r="A402" s="66"/>
      <c r="B402" s="57" t="s">
        <v>210</v>
      </c>
      <c r="C402" s="163" t="s">
        <v>375</v>
      </c>
      <c r="D402" s="164"/>
    </row>
    <row r="403" spans="1:4" ht="15.75" thickBot="1" x14ac:dyDescent="0.3">
      <c r="A403" s="66"/>
      <c r="B403" s="57" t="s">
        <v>211</v>
      </c>
      <c r="C403" s="163" t="s">
        <v>375</v>
      </c>
      <c r="D403" s="164"/>
    </row>
    <row r="404" spans="1:4" ht="15.75" thickBot="1" x14ac:dyDescent="0.3">
      <c r="A404" s="66"/>
      <c r="B404" s="57" t="s">
        <v>212</v>
      </c>
      <c r="C404" s="163" t="s">
        <v>375</v>
      </c>
      <c r="D404" s="164"/>
    </row>
    <row r="405" spans="1:4" ht="15.75" thickBot="1" x14ac:dyDescent="0.3">
      <c r="A405" s="66"/>
      <c r="B405" s="57" t="s">
        <v>213</v>
      </c>
      <c r="C405" s="163" t="s">
        <v>375</v>
      </c>
      <c r="D405" s="164"/>
    </row>
    <row r="406" spans="1:4" ht="15.75" thickBot="1" x14ac:dyDescent="0.3">
      <c r="A406" s="66"/>
      <c r="B406" s="58" t="s">
        <v>250</v>
      </c>
      <c r="C406" s="163" t="s">
        <v>375</v>
      </c>
      <c r="D406" s="164"/>
    </row>
    <row r="407" spans="1:4" ht="15.75" thickBot="1" x14ac:dyDescent="0.3">
      <c r="A407" s="66"/>
      <c r="B407" s="82"/>
      <c r="C407" s="163" t="s">
        <v>375</v>
      </c>
      <c r="D407" s="164"/>
    </row>
    <row r="408" spans="1:4" ht="15.75" thickBot="1" x14ac:dyDescent="0.3">
      <c r="A408" s="66"/>
      <c r="B408" s="60" t="s">
        <v>251</v>
      </c>
      <c r="C408" s="163" t="s">
        <v>375</v>
      </c>
      <c r="D408" s="164"/>
    </row>
    <row r="409" spans="1:4" ht="15.75" thickBot="1" x14ac:dyDescent="0.3">
      <c r="A409" s="66"/>
      <c r="B409" s="83" t="s">
        <v>252</v>
      </c>
      <c r="C409" s="163" t="s">
        <v>375</v>
      </c>
      <c r="D409" s="164"/>
    </row>
    <row r="410" spans="1:4" ht="15.75" thickBot="1" x14ac:dyDescent="0.3">
      <c r="A410" s="66"/>
      <c r="B410" s="62" t="s">
        <v>253</v>
      </c>
      <c r="C410" s="163" t="s">
        <v>375</v>
      </c>
      <c r="D410" s="164"/>
    </row>
    <row r="411" spans="1:4" ht="15.75" thickBot="1" x14ac:dyDescent="0.3">
      <c r="A411" s="66"/>
      <c r="B411" s="83" t="s">
        <v>254</v>
      </c>
      <c r="C411" s="163" t="s">
        <v>375</v>
      </c>
      <c r="D411" s="164"/>
    </row>
    <row r="412" spans="1:4" ht="15.75" thickBot="1" x14ac:dyDescent="0.3">
      <c r="A412" s="66"/>
      <c r="B412" s="78" t="s">
        <v>253</v>
      </c>
      <c r="C412" s="163" t="s">
        <v>375</v>
      </c>
      <c r="D412" s="164"/>
    </row>
    <row r="413" spans="1:4" ht="15.75" thickBot="1" x14ac:dyDescent="0.3">
      <c r="A413" s="66"/>
      <c r="B413" s="76"/>
      <c r="C413" s="163" t="s">
        <v>375</v>
      </c>
      <c r="D413" s="164"/>
    </row>
    <row r="414" spans="1:4" ht="15.75" thickBot="1" x14ac:dyDescent="0.3">
      <c r="A414" s="66"/>
      <c r="B414" s="60" t="s">
        <v>255</v>
      </c>
      <c r="C414" s="163" t="s">
        <v>375</v>
      </c>
      <c r="D414" s="164"/>
    </row>
    <row r="415" spans="1:4" ht="15.75" thickBot="1" x14ac:dyDescent="0.3">
      <c r="A415" s="66"/>
      <c r="B415" s="83" t="s">
        <v>256</v>
      </c>
      <c r="C415" s="163" t="s">
        <v>375</v>
      </c>
      <c r="D415" s="164"/>
    </row>
    <row r="416" spans="1:4" ht="24.75" thickBot="1" x14ac:dyDescent="0.3">
      <c r="A416" s="66"/>
      <c r="B416" s="62" t="s">
        <v>257</v>
      </c>
      <c r="C416" s="163" t="s">
        <v>375</v>
      </c>
      <c r="D416" s="164"/>
    </row>
    <row r="417" spans="1:4" ht="15.75" thickBot="1" x14ac:dyDescent="0.3">
      <c r="A417" s="66"/>
      <c r="B417" s="83" t="s">
        <v>258</v>
      </c>
      <c r="C417" s="163" t="s">
        <v>375</v>
      </c>
      <c r="D417" s="164"/>
    </row>
    <row r="418" spans="1:4" ht="24.75" thickBot="1" x14ac:dyDescent="0.3">
      <c r="A418" s="66"/>
      <c r="B418" s="78" t="s">
        <v>257</v>
      </c>
      <c r="C418" s="163" t="s">
        <v>375</v>
      </c>
      <c r="D418" s="164"/>
    </row>
    <row r="419" spans="1:4" ht="15.75" thickBot="1" x14ac:dyDescent="0.3">
      <c r="A419" s="66"/>
      <c r="B419" s="84"/>
      <c r="C419" s="223"/>
      <c r="D419" s="224"/>
    </row>
    <row r="420" spans="1:4" ht="15.75" thickBot="1" x14ac:dyDescent="0.3">
      <c r="A420" s="66"/>
      <c r="B420" s="158" t="s">
        <v>89</v>
      </c>
      <c r="C420" s="159"/>
      <c r="D420" s="160"/>
    </row>
    <row r="421" spans="1:4" ht="15.75" thickBot="1" x14ac:dyDescent="0.3">
      <c r="A421" s="66"/>
      <c r="B421" s="85"/>
      <c r="C421" s="230"/>
      <c r="D421" s="231"/>
    </row>
    <row r="422" spans="1:4" ht="15.75" thickBot="1" x14ac:dyDescent="0.3">
      <c r="A422" s="66"/>
      <c r="B422" s="60" t="s">
        <v>259</v>
      </c>
      <c r="C422" s="163" t="s">
        <v>375</v>
      </c>
      <c r="D422" s="164"/>
    </row>
    <row r="423" spans="1:4" ht="15.75" thickBot="1" x14ac:dyDescent="0.3">
      <c r="A423" s="66"/>
      <c r="B423" s="83" t="s">
        <v>260</v>
      </c>
      <c r="C423" s="163" t="s">
        <v>375</v>
      </c>
      <c r="D423" s="164"/>
    </row>
    <row r="424" spans="1:4" ht="15.75" thickBot="1" x14ac:dyDescent="0.3">
      <c r="A424" s="66"/>
      <c r="B424" s="86" t="s">
        <v>261</v>
      </c>
      <c r="C424" s="163" t="s">
        <v>375</v>
      </c>
      <c r="D424" s="164"/>
    </row>
    <row r="425" spans="1:4" ht="15.75" thickBot="1" x14ac:dyDescent="0.3">
      <c r="A425" s="66"/>
      <c r="B425" s="86" t="s">
        <v>262</v>
      </c>
      <c r="C425" s="163" t="s">
        <v>375</v>
      </c>
      <c r="D425" s="164"/>
    </row>
    <row r="426" spans="1:4" ht="15.75" thickBot="1" x14ac:dyDescent="0.3">
      <c r="A426" s="66"/>
      <c r="B426" s="83" t="s">
        <v>263</v>
      </c>
      <c r="C426" s="163" t="s">
        <v>375</v>
      </c>
      <c r="D426" s="164"/>
    </row>
    <row r="427" spans="1:4" ht="15.75" thickBot="1" x14ac:dyDescent="0.3">
      <c r="A427" s="66"/>
      <c r="B427" s="86" t="s">
        <v>261</v>
      </c>
      <c r="C427" s="163" t="s">
        <v>375</v>
      </c>
      <c r="D427" s="164"/>
    </row>
    <row r="428" spans="1:4" ht="15.75" thickBot="1" x14ac:dyDescent="0.3">
      <c r="A428" s="66"/>
      <c r="B428" s="86" t="s">
        <v>262</v>
      </c>
      <c r="C428" s="163" t="s">
        <v>375</v>
      </c>
      <c r="D428" s="164"/>
    </row>
    <row r="429" spans="1:4" ht="15.75" thickBot="1" x14ac:dyDescent="0.3">
      <c r="A429" s="66"/>
      <c r="B429" s="83" t="s">
        <v>264</v>
      </c>
      <c r="C429" s="163" t="s">
        <v>375</v>
      </c>
      <c r="D429" s="164"/>
    </row>
    <row r="430" spans="1:4" ht="15.75" thickBot="1" x14ac:dyDescent="0.3">
      <c r="A430" s="66"/>
      <c r="B430" s="86" t="s">
        <v>261</v>
      </c>
      <c r="C430" s="163" t="s">
        <v>375</v>
      </c>
      <c r="D430" s="164"/>
    </row>
    <row r="431" spans="1:4" ht="15.75" thickBot="1" x14ac:dyDescent="0.3">
      <c r="A431" s="66"/>
      <c r="B431" s="86" t="s">
        <v>262</v>
      </c>
      <c r="C431" s="163" t="s">
        <v>375</v>
      </c>
      <c r="D431" s="164"/>
    </row>
    <row r="432" spans="1:4" ht="15.75" thickBot="1" x14ac:dyDescent="0.3">
      <c r="A432" s="66"/>
      <c r="B432" s="83" t="s">
        <v>265</v>
      </c>
      <c r="C432" s="163" t="s">
        <v>375</v>
      </c>
      <c r="D432" s="164"/>
    </row>
    <row r="433" spans="1:4" ht="15.75" thickBot="1" x14ac:dyDescent="0.3">
      <c r="A433" s="66"/>
      <c r="B433" s="86" t="s">
        <v>261</v>
      </c>
      <c r="C433" s="163" t="s">
        <v>375</v>
      </c>
      <c r="D433" s="164"/>
    </row>
    <row r="434" spans="1:4" ht="15.75" thickBot="1" x14ac:dyDescent="0.3">
      <c r="A434" s="66"/>
      <c r="B434" s="86" t="s">
        <v>262</v>
      </c>
      <c r="C434" s="163" t="s">
        <v>375</v>
      </c>
      <c r="D434" s="164"/>
    </row>
    <row r="435" spans="1:4" ht="15.75" thickBot="1" x14ac:dyDescent="0.3">
      <c r="A435" s="66"/>
      <c r="B435" s="83" t="s">
        <v>266</v>
      </c>
      <c r="C435" s="163" t="s">
        <v>375</v>
      </c>
      <c r="D435" s="164"/>
    </row>
    <row r="436" spans="1:4" ht="15.75" thickBot="1" x14ac:dyDescent="0.3">
      <c r="A436" s="66"/>
      <c r="B436" s="86" t="s">
        <v>261</v>
      </c>
      <c r="C436" s="163" t="s">
        <v>375</v>
      </c>
      <c r="D436" s="164"/>
    </row>
    <row r="437" spans="1:4" ht="15.75" thickBot="1" x14ac:dyDescent="0.3">
      <c r="A437" s="66"/>
      <c r="B437" s="86" t="s">
        <v>262</v>
      </c>
      <c r="C437" s="163" t="s">
        <v>375</v>
      </c>
      <c r="D437" s="164"/>
    </row>
    <row r="438" spans="1:4" ht="15.75" thickBot="1" x14ac:dyDescent="0.3">
      <c r="A438" s="66"/>
      <c r="B438" s="83" t="s">
        <v>267</v>
      </c>
      <c r="C438" s="163" t="s">
        <v>375</v>
      </c>
      <c r="D438" s="164"/>
    </row>
    <row r="439" spans="1:4" ht="15.75" thickBot="1" x14ac:dyDescent="0.3">
      <c r="A439" s="66"/>
      <c r="B439" s="86" t="s">
        <v>261</v>
      </c>
      <c r="C439" s="163" t="s">
        <v>375</v>
      </c>
      <c r="D439" s="164"/>
    </row>
    <row r="440" spans="1:4" ht="15.75" thickBot="1" x14ac:dyDescent="0.3">
      <c r="A440" s="66"/>
      <c r="B440" s="86" t="s">
        <v>262</v>
      </c>
      <c r="C440" s="163" t="s">
        <v>375</v>
      </c>
      <c r="D440" s="164"/>
    </row>
    <row r="441" spans="1:4" ht="15.75" thickBot="1" x14ac:dyDescent="0.3">
      <c r="A441" s="66"/>
      <c r="B441" s="55" t="s">
        <v>268</v>
      </c>
      <c r="C441" s="163" t="s">
        <v>375</v>
      </c>
      <c r="D441" s="164"/>
    </row>
    <row r="442" spans="1:4" ht="15.75" thickBot="1" x14ac:dyDescent="0.3">
      <c r="A442" s="66"/>
      <c r="B442" s="86" t="s">
        <v>261</v>
      </c>
      <c r="C442" s="163" t="s">
        <v>375</v>
      </c>
      <c r="D442" s="164"/>
    </row>
    <row r="443" spans="1:4" ht="15.75" thickBot="1" x14ac:dyDescent="0.3">
      <c r="A443" s="66"/>
      <c r="B443" s="87" t="s">
        <v>262</v>
      </c>
      <c r="C443" s="163" t="s">
        <v>375</v>
      </c>
      <c r="D443" s="164"/>
    </row>
    <row r="444" spans="1:4" ht="15.75" thickBot="1" x14ac:dyDescent="0.3">
      <c r="A444" s="66"/>
      <c r="B444" s="88"/>
      <c r="C444" s="163" t="s">
        <v>375</v>
      </c>
      <c r="D444" s="164"/>
    </row>
    <row r="445" spans="1:4" ht="24.75" thickBot="1" x14ac:dyDescent="0.3">
      <c r="A445" s="66"/>
      <c r="B445" s="60" t="s">
        <v>269</v>
      </c>
      <c r="C445" s="163" t="s">
        <v>375</v>
      </c>
      <c r="D445" s="164"/>
    </row>
    <row r="446" spans="1:4" ht="15.75" thickBot="1" x14ac:dyDescent="0.3">
      <c r="A446" s="66"/>
      <c r="B446" s="83" t="s">
        <v>270</v>
      </c>
      <c r="C446" s="163" t="s">
        <v>375</v>
      </c>
      <c r="D446" s="164"/>
    </row>
    <row r="447" spans="1:4" ht="15.75" thickBot="1" x14ac:dyDescent="0.3">
      <c r="A447" s="66"/>
      <c r="B447" s="86" t="s">
        <v>261</v>
      </c>
      <c r="C447" s="163" t="s">
        <v>375</v>
      </c>
      <c r="D447" s="164"/>
    </row>
    <row r="448" spans="1:4" ht="15.75" thickBot="1" x14ac:dyDescent="0.3">
      <c r="A448" s="66"/>
      <c r="B448" s="86" t="s">
        <v>262</v>
      </c>
      <c r="C448" s="163" t="s">
        <v>375</v>
      </c>
      <c r="D448" s="164"/>
    </row>
    <row r="449" spans="1:4" ht="15.75" thickBot="1" x14ac:dyDescent="0.3">
      <c r="A449" s="66"/>
      <c r="B449" s="83" t="s">
        <v>271</v>
      </c>
      <c r="C449" s="163" t="s">
        <v>375</v>
      </c>
      <c r="D449" s="164"/>
    </row>
    <row r="450" spans="1:4" ht="15.75" thickBot="1" x14ac:dyDescent="0.3">
      <c r="A450" s="66"/>
      <c r="B450" s="86" t="s">
        <v>261</v>
      </c>
      <c r="C450" s="163" t="s">
        <v>375</v>
      </c>
      <c r="D450" s="164"/>
    </row>
    <row r="451" spans="1:4" ht="15.75" thickBot="1" x14ac:dyDescent="0.3">
      <c r="A451" s="66"/>
      <c r="B451" s="86" t="s">
        <v>262</v>
      </c>
      <c r="C451" s="163" t="s">
        <v>375</v>
      </c>
      <c r="D451" s="164"/>
    </row>
    <row r="452" spans="1:4" ht="15.75" thickBot="1" x14ac:dyDescent="0.3">
      <c r="A452" s="66"/>
      <c r="B452" s="83" t="s">
        <v>272</v>
      </c>
      <c r="C452" s="163" t="s">
        <v>375</v>
      </c>
      <c r="D452" s="164"/>
    </row>
    <row r="453" spans="1:4" ht="15.75" thickBot="1" x14ac:dyDescent="0.3">
      <c r="A453" s="66"/>
      <c r="B453" s="86" t="s">
        <v>261</v>
      </c>
      <c r="C453" s="163" t="s">
        <v>375</v>
      </c>
      <c r="D453" s="164"/>
    </row>
    <row r="454" spans="1:4" ht="15.75" thickBot="1" x14ac:dyDescent="0.3">
      <c r="A454" s="66"/>
      <c r="B454" s="86" t="s">
        <v>262</v>
      </c>
      <c r="C454" s="163" t="s">
        <v>375</v>
      </c>
      <c r="D454" s="164"/>
    </row>
    <row r="455" spans="1:4" ht="15.75" thickBot="1" x14ac:dyDescent="0.3">
      <c r="A455" s="66"/>
      <c r="B455" s="83" t="s">
        <v>273</v>
      </c>
      <c r="C455" s="163" t="s">
        <v>375</v>
      </c>
      <c r="D455" s="164"/>
    </row>
    <row r="456" spans="1:4" ht="15.75" thickBot="1" x14ac:dyDescent="0.3">
      <c r="A456" s="66"/>
      <c r="B456" s="86" t="s">
        <v>261</v>
      </c>
      <c r="C456" s="163" t="s">
        <v>375</v>
      </c>
      <c r="D456" s="164"/>
    </row>
    <row r="457" spans="1:4" ht="15.75" thickBot="1" x14ac:dyDescent="0.3">
      <c r="A457" s="66"/>
      <c r="B457" s="86" t="s">
        <v>262</v>
      </c>
      <c r="C457" s="163" t="s">
        <v>375</v>
      </c>
      <c r="D457" s="164"/>
    </row>
    <row r="458" spans="1:4" ht="15.75" thickBot="1" x14ac:dyDescent="0.3">
      <c r="A458" s="66"/>
      <c r="B458" s="83" t="s">
        <v>274</v>
      </c>
      <c r="C458" s="163" t="s">
        <v>375</v>
      </c>
      <c r="D458" s="164"/>
    </row>
    <row r="459" spans="1:4" ht="15.75" thickBot="1" x14ac:dyDescent="0.3">
      <c r="A459" s="66"/>
      <c r="B459" s="86" t="s">
        <v>261</v>
      </c>
      <c r="C459" s="163" t="s">
        <v>375</v>
      </c>
      <c r="D459" s="164"/>
    </row>
    <row r="460" spans="1:4" ht="15.75" thickBot="1" x14ac:dyDescent="0.3">
      <c r="A460" s="66"/>
      <c r="B460" s="86" t="s">
        <v>262</v>
      </c>
      <c r="C460" s="163" t="s">
        <v>375</v>
      </c>
      <c r="D460" s="164"/>
    </row>
    <row r="461" spans="1:4" ht="15.75" thickBot="1" x14ac:dyDescent="0.3">
      <c r="A461" s="66"/>
      <c r="B461" s="83" t="s">
        <v>275</v>
      </c>
      <c r="C461" s="163" t="s">
        <v>375</v>
      </c>
      <c r="D461" s="164"/>
    </row>
    <row r="462" spans="1:4" ht="15.75" thickBot="1" x14ac:dyDescent="0.3">
      <c r="A462" s="66"/>
      <c r="B462" s="86" t="s">
        <v>261</v>
      </c>
      <c r="C462" s="163" t="s">
        <v>375</v>
      </c>
      <c r="D462" s="164"/>
    </row>
    <row r="463" spans="1:4" ht="15.75" thickBot="1" x14ac:dyDescent="0.3">
      <c r="A463" s="66"/>
      <c r="B463" s="86" t="s">
        <v>262</v>
      </c>
      <c r="C463" s="163" t="s">
        <v>375</v>
      </c>
      <c r="D463" s="164"/>
    </row>
    <row r="464" spans="1:4" ht="15.75" thickBot="1" x14ac:dyDescent="0.3">
      <c r="A464" s="66"/>
      <c r="B464" s="83" t="s">
        <v>276</v>
      </c>
      <c r="C464" s="163" t="s">
        <v>375</v>
      </c>
      <c r="D464" s="164"/>
    </row>
    <row r="465" spans="1:4" ht="15.75" thickBot="1" x14ac:dyDescent="0.3">
      <c r="A465" s="66"/>
      <c r="B465" s="86" t="s">
        <v>261</v>
      </c>
      <c r="C465" s="163" t="s">
        <v>375</v>
      </c>
      <c r="D465" s="164"/>
    </row>
    <row r="466" spans="1:4" ht="15.75" thickBot="1" x14ac:dyDescent="0.3">
      <c r="A466" s="66"/>
      <c r="B466" s="86" t="s">
        <v>262</v>
      </c>
      <c r="C466" s="163" t="s">
        <v>375</v>
      </c>
      <c r="D466" s="164"/>
    </row>
    <row r="467" spans="1:4" ht="15.75" thickBot="1" x14ac:dyDescent="0.3">
      <c r="A467" s="66"/>
      <c r="B467" s="83" t="s">
        <v>277</v>
      </c>
      <c r="C467" s="163" t="s">
        <v>375</v>
      </c>
      <c r="D467" s="164"/>
    </row>
    <row r="468" spans="1:4" ht="15.75" thickBot="1" x14ac:dyDescent="0.3">
      <c r="A468" s="66"/>
      <c r="B468" s="86" t="s">
        <v>261</v>
      </c>
      <c r="C468" s="163" t="s">
        <v>375</v>
      </c>
      <c r="D468" s="164"/>
    </row>
    <row r="469" spans="1:4" ht="15.75" thickBot="1" x14ac:dyDescent="0.3">
      <c r="A469" s="66"/>
      <c r="B469" s="86" t="s">
        <v>262</v>
      </c>
      <c r="C469" s="163" t="s">
        <v>375</v>
      </c>
      <c r="D469" s="164"/>
    </row>
    <row r="470" spans="1:4" ht="15.75" thickBot="1" x14ac:dyDescent="0.3">
      <c r="A470" s="66"/>
      <c r="B470" s="83" t="s">
        <v>278</v>
      </c>
      <c r="C470" s="163" t="s">
        <v>375</v>
      </c>
      <c r="D470" s="164"/>
    </row>
    <row r="471" spans="1:4" ht="15.75" thickBot="1" x14ac:dyDescent="0.3">
      <c r="A471" s="66"/>
      <c r="B471" s="86" t="s">
        <v>261</v>
      </c>
      <c r="C471" s="163" t="s">
        <v>375</v>
      </c>
      <c r="D471" s="164"/>
    </row>
    <row r="472" spans="1:4" ht="15.75" thickBot="1" x14ac:dyDescent="0.3">
      <c r="A472" s="66"/>
      <c r="B472" s="89" t="s">
        <v>262</v>
      </c>
      <c r="C472" s="163" t="s">
        <v>375</v>
      </c>
      <c r="D472" s="164"/>
    </row>
    <row r="473" spans="1:4" ht="15.75" thickBot="1" x14ac:dyDescent="0.3">
      <c r="A473" s="66"/>
      <c r="B473" s="76"/>
      <c r="C473" s="163" t="s">
        <v>375</v>
      </c>
      <c r="D473" s="164"/>
    </row>
    <row r="474" spans="1:4" ht="15.75" thickBot="1" x14ac:dyDescent="0.3">
      <c r="A474" s="66"/>
      <c r="B474" s="60" t="s">
        <v>279</v>
      </c>
      <c r="C474" s="163" t="s">
        <v>375</v>
      </c>
      <c r="D474" s="164"/>
    </row>
    <row r="475" spans="1:4" ht="15.75" thickBot="1" x14ac:dyDescent="0.3">
      <c r="A475" s="66"/>
      <c r="B475" s="83" t="s">
        <v>280</v>
      </c>
      <c r="C475" s="163" t="s">
        <v>375</v>
      </c>
      <c r="D475" s="164"/>
    </row>
    <row r="476" spans="1:4" ht="15.75" thickBot="1" x14ac:dyDescent="0.3">
      <c r="A476" s="66"/>
      <c r="B476" s="86" t="s">
        <v>261</v>
      </c>
      <c r="C476" s="163" t="s">
        <v>375</v>
      </c>
      <c r="D476" s="164"/>
    </row>
    <row r="477" spans="1:4" ht="15.75" thickBot="1" x14ac:dyDescent="0.3">
      <c r="A477" s="66"/>
      <c r="B477" s="86" t="s">
        <v>262</v>
      </c>
      <c r="C477" s="163" t="s">
        <v>375</v>
      </c>
      <c r="D477" s="164"/>
    </row>
    <row r="478" spans="1:4" ht="15.75" thickBot="1" x14ac:dyDescent="0.3">
      <c r="A478" s="66"/>
      <c r="B478" s="83" t="s">
        <v>281</v>
      </c>
      <c r="C478" s="163" t="s">
        <v>375</v>
      </c>
      <c r="D478" s="164"/>
    </row>
    <row r="479" spans="1:4" ht="15.75" thickBot="1" x14ac:dyDescent="0.3">
      <c r="A479" s="66"/>
      <c r="B479" s="86" t="s">
        <v>261</v>
      </c>
      <c r="C479" s="163" t="s">
        <v>375</v>
      </c>
      <c r="D479" s="164"/>
    </row>
    <row r="480" spans="1:4" ht="15.75" thickBot="1" x14ac:dyDescent="0.3">
      <c r="A480" s="66"/>
      <c r="B480" s="86" t="s">
        <v>262</v>
      </c>
      <c r="C480" s="163" t="s">
        <v>375</v>
      </c>
      <c r="D480" s="164"/>
    </row>
    <row r="481" spans="1:4" ht="15.75" thickBot="1" x14ac:dyDescent="0.3">
      <c r="A481" s="66"/>
      <c r="B481" s="55" t="s">
        <v>282</v>
      </c>
      <c r="C481" s="163" t="s">
        <v>375</v>
      </c>
      <c r="D481" s="164"/>
    </row>
    <row r="482" spans="1:4" ht="15.75" thickBot="1" x14ac:dyDescent="0.3">
      <c r="A482" s="66"/>
      <c r="B482" s="86" t="s">
        <v>261</v>
      </c>
      <c r="C482" s="163" t="s">
        <v>375</v>
      </c>
      <c r="D482" s="164"/>
    </row>
    <row r="483" spans="1:4" ht="15.75" thickBot="1" x14ac:dyDescent="0.3">
      <c r="A483" s="66"/>
      <c r="B483" s="86" t="s">
        <v>262</v>
      </c>
      <c r="C483" s="163" t="s">
        <v>375</v>
      </c>
      <c r="D483" s="164"/>
    </row>
    <row r="484" spans="1:4" ht="15.75" thickBot="1" x14ac:dyDescent="0.3">
      <c r="A484" s="66"/>
      <c r="B484" s="83" t="s">
        <v>283</v>
      </c>
      <c r="C484" s="163" t="s">
        <v>375</v>
      </c>
      <c r="D484" s="164"/>
    </row>
    <row r="485" spans="1:4" ht="15.75" thickBot="1" x14ac:dyDescent="0.3">
      <c r="A485" s="66"/>
      <c r="B485" s="86" t="s">
        <v>261</v>
      </c>
      <c r="C485" s="163" t="s">
        <v>375</v>
      </c>
      <c r="D485" s="164"/>
    </row>
    <row r="486" spans="1:4" ht="15.75" thickBot="1" x14ac:dyDescent="0.3">
      <c r="A486" s="66"/>
      <c r="B486" s="86" t="s">
        <v>262</v>
      </c>
      <c r="C486" s="163" t="s">
        <v>375</v>
      </c>
      <c r="D486" s="164"/>
    </row>
    <row r="487" spans="1:4" ht="15.75" thickBot="1" x14ac:dyDescent="0.3">
      <c r="A487" s="66"/>
      <c r="B487" s="83" t="s">
        <v>284</v>
      </c>
      <c r="C487" s="163" t="s">
        <v>375</v>
      </c>
      <c r="D487" s="164"/>
    </row>
    <row r="488" spans="1:4" ht="15.75" thickBot="1" x14ac:dyDescent="0.3">
      <c r="A488" s="66"/>
      <c r="B488" s="86" t="s">
        <v>261</v>
      </c>
      <c r="C488" s="163" t="s">
        <v>375</v>
      </c>
      <c r="D488" s="164"/>
    </row>
    <row r="489" spans="1:4" ht="15.75" thickBot="1" x14ac:dyDescent="0.3">
      <c r="A489" s="66"/>
      <c r="B489" s="89" t="s">
        <v>262</v>
      </c>
      <c r="C489" s="163" t="s">
        <v>375</v>
      </c>
      <c r="D489" s="164"/>
    </row>
    <row r="490" spans="1:4" ht="15.75" thickBot="1" x14ac:dyDescent="0.3">
      <c r="A490" s="66"/>
      <c r="B490" s="76"/>
      <c r="C490" s="163" t="s">
        <v>375</v>
      </c>
      <c r="D490" s="164"/>
    </row>
    <row r="491" spans="1:4" ht="15.75" thickBot="1" x14ac:dyDescent="0.3">
      <c r="A491" s="66"/>
      <c r="B491" s="60" t="s">
        <v>285</v>
      </c>
      <c r="C491" s="163" t="s">
        <v>375</v>
      </c>
      <c r="D491" s="164"/>
    </row>
    <row r="492" spans="1:4" ht="15.75" thickBot="1" x14ac:dyDescent="0.3">
      <c r="A492" s="66"/>
      <c r="B492" s="57" t="s">
        <v>286</v>
      </c>
      <c r="C492" s="163" t="s">
        <v>375</v>
      </c>
      <c r="D492" s="164"/>
    </row>
    <row r="493" spans="1:4" ht="15.75" thickBot="1" x14ac:dyDescent="0.3">
      <c r="A493" s="66"/>
      <c r="B493" s="90" t="s">
        <v>287</v>
      </c>
      <c r="C493" s="163" t="s">
        <v>375</v>
      </c>
      <c r="D493" s="164"/>
    </row>
    <row r="494" spans="1:4" ht="15.75" thickBot="1" x14ac:dyDescent="0.3">
      <c r="A494" s="66"/>
      <c r="B494" s="90" t="s">
        <v>288</v>
      </c>
      <c r="C494" s="163" t="s">
        <v>375</v>
      </c>
      <c r="D494" s="164"/>
    </row>
    <row r="495" spans="1:4" ht="15.75" thickBot="1" x14ac:dyDescent="0.3">
      <c r="A495" s="66"/>
      <c r="B495" s="90" t="s">
        <v>289</v>
      </c>
      <c r="C495" s="163" t="s">
        <v>375</v>
      </c>
      <c r="D495" s="164"/>
    </row>
    <row r="496" spans="1:4" ht="15.75" thickBot="1" x14ac:dyDescent="0.3">
      <c r="A496" s="66"/>
      <c r="B496" s="90" t="s">
        <v>290</v>
      </c>
      <c r="C496" s="163" t="s">
        <v>375</v>
      </c>
      <c r="D496" s="164"/>
    </row>
    <row r="497" spans="1:4" ht="15.75" thickBot="1" x14ac:dyDescent="0.3">
      <c r="A497" s="66"/>
      <c r="B497" s="90" t="s">
        <v>291</v>
      </c>
      <c r="C497" s="163" t="s">
        <v>375</v>
      </c>
      <c r="D497" s="164"/>
    </row>
    <row r="498" spans="1:4" ht="15.75" thickBot="1" x14ac:dyDescent="0.3">
      <c r="A498" s="66"/>
      <c r="B498" s="91" t="s">
        <v>292</v>
      </c>
      <c r="C498" s="163" t="s">
        <v>375</v>
      </c>
      <c r="D498" s="164"/>
    </row>
    <row r="499" spans="1:4" ht="15.75" thickBot="1" x14ac:dyDescent="0.3">
      <c r="A499" s="66"/>
      <c r="B499" s="92"/>
      <c r="C499" s="223"/>
      <c r="D499" s="224"/>
    </row>
    <row r="500" spans="1:4" ht="15.75" thickBot="1" x14ac:dyDescent="0.3">
      <c r="A500" s="66"/>
      <c r="B500" s="158" t="s">
        <v>293</v>
      </c>
      <c r="C500" s="159"/>
      <c r="D500" s="160"/>
    </row>
    <row r="501" spans="1:4" ht="15.75" thickBot="1" x14ac:dyDescent="0.3">
      <c r="A501" s="66"/>
      <c r="B501" s="93"/>
      <c r="C501" s="223"/>
      <c r="D501" s="224"/>
    </row>
    <row r="502" spans="1:4" x14ac:dyDescent="0.25">
      <c r="A502" s="66"/>
      <c r="B502" s="85"/>
      <c r="C502" s="230"/>
      <c r="D502" s="231"/>
    </row>
    <row r="503" spans="1:4" x14ac:dyDescent="0.25">
      <c r="A503" s="66"/>
      <c r="B503" s="83" t="s">
        <v>294</v>
      </c>
      <c r="C503" s="221" t="s">
        <v>375</v>
      </c>
      <c r="D503" s="222"/>
    </row>
    <row r="504" spans="1:4" x14ac:dyDescent="0.25">
      <c r="A504" s="66"/>
      <c r="B504" s="86" t="s">
        <v>295</v>
      </c>
      <c r="C504" s="221" t="s">
        <v>375</v>
      </c>
      <c r="D504" s="222"/>
    </row>
    <row r="505" spans="1:4" x14ac:dyDescent="0.25">
      <c r="A505" s="66"/>
      <c r="B505" s="83" t="s">
        <v>296</v>
      </c>
      <c r="C505" s="221" t="s">
        <v>375</v>
      </c>
      <c r="D505" s="222"/>
    </row>
    <row r="506" spans="1:4" ht="15.75" thickBot="1" x14ac:dyDescent="0.3">
      <c r="A506" s="66"/>
      <c r="B506" s="87" t="s">
        <v>297</v>
      </c>
      <c r="C506" s="221" t="s">
        <v>375</v>
      </c>
      <c r="D506" s="222"/>
    </row>
    <row r="507" spans="1:4" ht="15.75" thickBot="1" x14ac:dyDescent="0.3">
      <c r="A507" s="66"/>
      <c r="B507" s="84"/>
      <c r="C507" s="223"/>
      <c r="D507" s="224"/>
    </row>
    <row r="508" spans="1:4" ht="15.75" thickBot="1" x14ac:dyDescent="0.3">
      <c r="A508" s="66"/>
      <c r="B508" s="158" t="s">
        <v>298</v>
      </c>
      <c r="C508" s="159"/>
      <c r="D508" s="160"/>
    </row>
    <row r="509" spans="1:4" ht="15.75" thickBot="1" x14ac:dyDescent="0.3">
      <c r="A509" s="66"/>
      <c r="B509" s="225" t="s">
        <v>198</v>
      </c>
      <c r="C509" s="226"/>
      <c r="D509" s="227"/>
    </row>
    <row r="510" spans="1:4" ht="15.75" thickBot="1" x14ac:dyDescent="0.3">
      <c r="A510" s="66"/>
      <c r="B510" s="94" t="s">
        <v>299</v>
      </c>
      <c r="C510" s="95" t="s">
        <v>384</v>
      </c>
      <c r="D510" s="96" t="s">
        <v>300</v>
      </c>
    </row>
    <row r="511" spans="1:4" ht="15.75" thickBot="1" x14ac:dyDescent="0.3">
      <c r="A511" s="66"/>
      <c r="B511" s="97" t="s">
        <v>301</v>
      </c>
      <c r="C511" s="98" t="s">
        <v>375</v>
      </c>
      <c r="D511" s="99" t="s">
        <v>375</v>
      </c>
    </row>
    <row r="512" spans="1:4" ht="15.75" thickBot="1" x14ac:dyDescent="0.3">
      <c r="A512" s="66"/>
      <c r="B512" s="100" t="s">
        <v>302</v>
      </c>
      <c r="C512" s="98" t="s">
        <v>375</v>
      </c>
      <c r="D512" s="99" t="s">
        <v>375</v>
      </c>
    </row>
    <row r="513" spans="1:4" ht="15.75" thickBot="1" x14ac:dyDescent="0.3">
      <c r="A513" s="66"/>
      <c r="B513" s="97" t="s">
        <v>303</v>
      </c>
      <c r="C513" s="98" t="s">
        <v>375</v>
      </c>
      <c r="D513" s="99" t="s">
        <v>375</v>
      </c>
    </row>
    <row r="514" spans="1:4" ht="15.75" thickBot="1" x14ac:dyDescent="0.3">
      <c r="A514" s="66"/>
      <c r="B514" s="100" t="s">
        <v>304</v>
      </c>
      <c r="C514" s="98" t="s">
        <v>375</v>
      </c>
      <c r="D514" s="99" t="s">
        <v>375</v>
      </c>
    </row>
    <row r="515" spans="1:4" ht="15.75" thickBot="1" x14ac:dyDescent="0.3">
      <c r="A515" s="66"/>
      <c r="B515" s="97" t="s">
        <v>305</v>
      </c>
      <c r="C515" s="98" t="s">
        <v>375</v>
      </c>
      <c r="D515" s="99" t="s">
        <v>375</v>
      </c>
    </row>
    <row r="516" spans="1:4" ht="15.75" thickBot="1" x14ac:dyDescent="0.3">
      <c r="A516" s="66"/>
      <c r="B516" s="100" t="s">
        <v>306</v>
      </c>
      <c r="C516" s="98" t="s">
        <v>375</v>
      </c>
      <c r="D516" s="99" t="s">
        <v>375</v>
      </c>
    </row>
    <row r="517" spans="1:4" ht="15.75" thickBot="1" x14ac:dyDescent="0.3">
      <c r="A517" s="66"/>
      <c r="B517" s="101" t="s">
        <v>307</v>
      </c>
      <c r="C517" s="98" t="s">
        <v>375</v>
      </c>
      <c r="D517" s="99" t="s">
        <v>375</v>
      </c>
    </row>
    <row r="518" spans="1:4" x14ac:dyDescent="0.25">
      <c r="A518" s="66"/>
      <c r="B518" s="102"/>
      <c r="C518" s="228"/>
      <c r="D518" s="229"/>
    </row>
    <row r="519" spans="1:4" x14ac:dyDescent="0.25">
      <c r="A519" s="66"/>
      <c r="B519" s="103" t="s">
        <v>308</v>
      </c>
      <c r="C519" s="219" t="s">
        <v>375</v>
      </c>
      <c r="D519" s="220"/>
    </row>
    <row r="520" spans="1:4" x14ac:dyDescent="0.25">
      <c r="A520" s="66"/>
      <c r="B520" s="104" t="s">
        <v>309</v>
      </c>
      <c r="C520" s="219" t="s">
        <v>375</v>
      </c>
      <c r="D520" s="220"/>
    </row>
    <row r="521" spans="1:4" x14ac:dyDescent="0.25">
      <c r="A521" s="66"/>
      <c r="B521" s="105" t="s">
        <v>310</v>
      </c>
      <c r="C521" s="219" t="s">
        <v>375</v>
      </c>
      <c r="D521" s="220"/>
    </row>
    <row r="522" spans="1:4" x14ac:dyDescent="0.25">
      <c r="A522" s="66"/>
      <c r="B522" s="105" t="s">
        <v>311</v>
      </c>
      <c r="C522" s="219" t="s">
        <v>375</v>
      </c>
      <c r="D522" s="220"/>
    </row>
    <row r="523" spans="1:4" ht="15.75" thickBot="1" x14ac:dyDescent="0.3">
      <c r="A523" s="66"/>
      <c r="B523" s="106" t="s">
        <v>312</v>
      </c>
      <c r="C523" s="219" t="s">
        <v>375</v>
      </c>
      <c r="D523" s="220"/>
    </row>
    <row r="524" spans="1:4" x14ac:dyDescent="0.25">
      <c r="A524" s="66"/>
      <c r="B524" s="107"/>
      <c r="C524" s="207"/>
      <c r="D524" s="208"/>
    </row>
    <row r="525" spans="1:4" ht="24" x14ac:dyDescent="0.25">
      <c r="A525" s="66"/>
      <c r="B525" s="103" t="s">
        <v>313</v>
      </c>
      <c r="C525" s="209" t="s">
        <v>375</v>
      </c>
      <c r="D525" s="210"/>
    </row>
    <row r="526" spans="1:4" ht="15.75" thickBot="1" x14ac:dyDescent="0.3">
      <c r="A526" s="66"/>
      <c r="B526" s="106" t="s">
        <v>314</v>
      </c>
      <c r="C526" s="211"/>
      <c r="D526" s="212"/>
    </row>
    <row r="527" spans="1:4" ht="15.75" thickBot="1" x14ac:dyDescent="0.3">
      <c r="A527" s="66"/>
      <c r="B527" s="108" t="s">
        <v>315</v>
      </c>
      <c r="C527" s="109">
        <v>2024</v>
      </c>
      <c r="D527" s="110">
        <v>2023</v>
      </c>
    </row>
    <row r="528" spans="1:4" x14ac:dyDescent="0.25">
      <c r="A528" s="66"/>
      <c r="B528" s="111" t="s">
        <v>316</v>
      </c>
      <c r="C528" s="112" t="s">
        <v>375</v>
      </c>
      <c r="D528" s="112" t="s">
        <v>375</v>
      </c>
    </row>
    <row r="529" spans="1:4" x14ac:dyDescent="0.25">
      <c r="A529" s="66"/>
      <c r="B529" s="113" t="s">
        <v>317</v>
      </c>
      <c r="C529" s="112" t="s">
        <v>375</v>
      </c>
      <c r="D529" s="112" t="s">
        <v>375</v>
      </c>
    </row>
    <row r="530" spans="1:4" x14ac:dyDescent="0.25">
      <c r="A530" s="66"/>
      <c r="B530" s="113" t="s">
        <v>318</v>
      </c>
      <c r="C530" s="112" t="s">
        <v>375</v>
      </c>
      <c r="D530" s="112" t="s">
        <v>375</v>
      </c>
    </row>
    <row r="531" spans="1:4" x14ac:dyDescent="0.25">
      <c r="A531" s="66"/>
      <c r="B531" s="113" t="s">
        <v>319</v>
      </c>
      <c r="C531" s="112" t="s">
        <v>375</v>
      </c>
      <c r="D531" s="112" t="s">
        <v>375</v>
      </c>
    </row>
    <row r="532" spans="1:4" x14ac:dyDescent="0.25">
      <c r="A532" s="66"/>
      <c r="B532" s="113" t="s">
        <v>320</v>
      </c>
      <c r="C532" s="112" t="s">
        <v>375</v>
      </c>
      <c r="D532" s="112" t="s">
        <v>375</v>
      </c>
    </row>
    <row r="533" spans="1:4" x14ac:dyDescent="0.25">
      <c r="A533" s="66"/>
      <c r="B533" s="113" t="s">
        <v>321</v>
      </c>
      <c r="C533" s="112" t="s">
        <v>375</v>
      </c>
      <c r="D533" s="112" t="s">
        <v>375</v>
      </c>
    </row>
    <row r="534" spans="1:4" x14ac:dyDescent="0.25">
      <c r="A534" s="66"/>
      <c r="B534" s="113" t="s">
        <v>322</v>
      </c>
      <c r="C534" s="112" t="s">
        <v>375</v>
      </c>
      <c r="D534" s="112" t="s">
        <v>375</v>
      </c>
    </row>
    <row r="535" spans="1:4" ht="15.75" thickBot="1" x14ac:dyDescent="0.3">
      <c r="A535" s="66"/>
      <c r="B535" s="114" t="s">
        <v>323</v>
      </c>
      <c r="C535" s="112" t="s">
        <v>375</v>
      </c>
      <c r="D535" s="112" t="s">
        <v>375</v>
      </c>
    </row>
    <row r="536" spans="1:4" ht="15.75" thickBot="1" x14ac:dyDescent="0.3">
      <c r="A536" s="66"/>
      <c r="B536" s="213" t="s">
        <v>324</v>
      </c>
      <c r="C536" s="214"/>
      <c r="D536" s="215"/>
    </row>
    <row r="537" spans="1:4" ht="15.75" thickBot="1" x14ac:dyDescent="0.3">
      <c r="A537" s="66"/>
      <c r="B537" s="84"/>
      <c r="C537" s="115"/>
      <c r="D537" s="116"/>
    </row>
    <row r="538" spans="1:4" ht="15.75" thickBot="1" x14ac:dyDescent="0.3">
      <c r="A538" s="66"/>
      <c r="B538" s="216" t="s">
        <v>325</v>
      </c>
      <c r="C538" s="217"/>
      <c r="D538" s="218"/>
    </row>
    <row r="539" spans="1:4" x14ac:dyDescent="0.25">
      <c r="A539" s="66"/>
      <c r="B539" s="188" t="s">
        <v>194</v>
      </c>
      <c r="C539" s="189"/>
      <c r="D539" s="190"/>
    </row>
    <row r="540" spans="1:4" x14ac:dyDescent="0.25">
      <c r="A540" s="66"/>
      <c r="B540" s="199" t="s">
        <v>326</v>
      </c>
      <c r="C540" s="200"/>
      <c r="D540" s="201"/>
    </row>
    <row r="541" spans="1:4" x14ac:dyDescent="0.25">
      <c r="A541" s="66"/>
      <c r="B541" s="176" t="s">
        <v>443</v>
      </c>
      <c r="C541" s="177"/>
      <c r="D541" s="178"/>
    </row>
    <row r="542" spans="1:4" ht="15.75" thickBot="1" x14ac:dyDescent="0.3">
      <c r="A542" s="66"/>
      <c r="B542" s="202" t="s">
        <v>327</v>
      </c>
      <c r="C542" s="203"/>
      <c r="D542" s="204"/>
    </row>
    <row r="543" spans="1:4" ht="15.75" thickBot="1" x14ac:dyDescent="0.3">
      <c r="A543" s="66"/>
      <c r="B543" s="205" t="s">
        <v>328</v>
      </c>
      <c r="C543" s="206"/>
      <c r="D543" s="117">
        <v>93115692.310000002</v>
      </c>
    </row>
    <row r="544" spans="1:4" x14ac:dyDescent="0.25">
      <c r="A544" s="66"/>
      <c r="B544" s="197"/>
      <c r="C544" s="198"/>
      <c r="D544" s="118"/>
    </row>
    <row r="545" spans="1:6" x14ac:dyDescent="0.25">
      <c r="A545" s="66"/>
      <c r="B545" s="195" t="s">
        <v>329</v>
      </c>
      <c r="C545" s="196"/>
      <c r="D545" s="119">
        <f>SUM(D546:D551)</f>
        <v>0</v>
      </c>
    </row>
    <row r="546" spans="1:6" x14ac:dyDescent="0.25">
      <c r="A546" s="66"/>
      <c r="B546" s="186" t="s">
        <v>330</v>
      </c>
      <c r="C546" s="187"/>
      <c r="D546" s="120">
        <v>0</v>
      </c>
    </row>
    <row r="547" spans="1:6" x14ac:dyDescent="0.25">
      <c r="A547" s="66"/>
      <c r="B547" s="186" t="s">
        <v>331</v>
      </c>
      <c r="C547" s="187"/>
      <c r="D547" s="121">
        <v>0</v>
      </c>
    </row>
    <row r="548" spans="1:6" x14ac:dyDescent="0.25">
      <c r="A548" s="66"/>
      <c r="B548" s="186" t="s">
        <v>332</v>
      </c>
      <c r="C548" s="187"/>
      <c r="D548" s="121">
        <v>0</v>
      </c>
    </row>
    <row r="549" spans="1:6" x14ac:dyDescent="0.25">
      <c r="A549" s="66"/>
      <c r="B549" s="186" t="s">
        <v>333</v>
      </c>
      <c r="C549" s="187"/>
      <c r="D549" s="121">
        <v>0</v>
      </c>
    </row>
    <row r="550" spans="1:6" x14ac:dyDescent="0.25">
      <c r="A550" s="66"/>
      <c r="B550" s="186" t="s">
        <v>334</v>
      </c>
      <c r="C550" s="187"/>
      <c r="D550" s="121">
        <v>0</v>
      </c>
    </row>
    <row r="551" spans="1:6" ht="15.75" thickBot="1" x14ac:dyDescent="0.3">
      <c r="A551" s="66"/>
      <c r="B551" s="191" t="s">
        <v>335</v>
      </c>
      <c r="C551" s="192"/>
      <c r="D551" s="122">
        <v>0</v>
      </c>
    </row>
    <row r="552" spans="1:6" x14ac:dyDescent="0.25">
      <c r="A552" s="66"/>
      <c r="B552" s="193"/>
      <c r="C552" s="194"/>
      <c r="D552" s="123"/>
    </row>
    <row r="553" spans="1:6" x14ac:dyDescent="0.25">
      <c r="A553" s="66"/>
      <c r="B553" s="195" t="s">
        <v>336</v>
      </c>
      <c r="C553" s="196"/>
      <c r="D553" s="119">
        <f>SUM(D554:D556)</f>
        <v>0</v>
      </c>
    </row>
    <row r="554" spans="1:6" x14ac:dyDescent="0.25">
      <c r="A554" s="66"/>
      <c r="B554" s="186" t="s">
        <v>337</v>
      </c>
      <c r="C554" s="187"/>
      <c r="D554" s="121">
        <v>0</v>
      </c>
    </row>
    <row r="555" spans="1:6" x14ac:dyDescent="0.25">
      <c r="A555" s="66"/>
      <c r="B555" s="186" t="s">
        <v>338</v>
      </c>
      <c r="C555" s="187"/>
      <c r="D555" s="121">
        <v>0</v>
      </c>
    </row>
    <row r="556" spans="1:6" x14ac:dyDescent="0.25">
      <c r="A556" s="66"/>
      <c r="B556" s="186" t="s">
        <v>339</v>
      </c>
      <c r="C556" s="187"/>
      <c r="D556" s="121">
        <v>0</v>
      </c>
    </row>
    <row r="557" spans="1:6" ht="15.75" thickBot="1" x14ac:dyDescent="0.3">
      <c r="A557" s="66"/>
      <c r="B557" s="124"/>
      <c r="C557" s="125"/>
      <c r="D557" s="126"/>
    </row>
    <row r="558" spans="1:6" ht="15.75" thickBot="1" x14ac:dyDescent="0.3">
      <c r="A558" s="66"/>
      <c r="B558" s="147" t="s">
        <v>340</v>
      </c>
      <c r="C558" s="148"/>
      <c r="D558" s="127">
        <f>+D543+D545+D553</f>
        <v>93115692.310000002</v>
      </c>
      <c r="F558" t="str">
        <f>+IF(D543=D558,"si","no")</f>
        <v>si</v>
      </c>
    </row>
    <row r="559" spans="1:6" ht="15.75" thickBot="1" x14ac:dyDescent="0.3">
      <c r="A559" s="66"/>
      <c r="B559" s="128"/>
      <c r="C559" s="129"/>
      <c r="D559" s="130"/>
    </row>
    <row r="560" spans="1:6" x14ac:dyDescent="0.25">
      <c r="A560" s="66"/>
      <c r="B560" s="188" t="s">
        <v>194</v>
      </c>
      <c r="C560" s="189"/>
      <c r="D560" s="190"/>
    </row>
    <row r="561" spans="1:4" x14ac:dyDescent="0.25">
      <c r="A561" s="66"/>
      <c r="B561" s="173" t="s">
        <v>341</v>
      </c>
      <c r="C561" s="174"/>
      <c r="D561" s="175"/>
    </row>
    <row r="562" spans="1:4" x14ac:dyDescent="0.25">
      <c r="A562" s="66"/>
      <c r="B562" s="176" t="s">
        <v>443</v>
      </c>
      <c r="C562" s="177"/>
      <c r="D562" s="178"/>
    </row>
    <row r="563" spans="1:4" ht="15.75" thickBot="1" x14ac:dyDescent="0.3">
      <c r="A563" s="66"/>
      <c r="B563" s="179" t="s">
        <v>327</v>
      </c>
      <c r="C563" s="180"/>
      <c r="D563" s="181"/>
    </row>
    <row r="564" spans="1:4" ht="15.75" thickBot="1" x14ac:dyDescent="0.3">
      <c r="A564" s="66"/>
      <c r="B564" s="182" t="s">
        <v>342</v>
      </c>
      <c r="C564" s="183"/>
      <c r="D564" s="131">
        <v>88599575.569999993</v>
      </c>
    </row>
    <row r="565" spans="1:4" x14ac:dyDescent="0.25">
      <c r="A565" s="66"/>
      <c r="B565" s="184"/>
      <c r="C565" s="185"/>
      <c r="D565" s="118"/>
    </row>
    <row r="566" spans="1:4" x14ac:dyDescent="0.25">
      <c r="A566" s="66"/>
      <c r="B566" s="169" t="s">
        <v>343</v>
      </c>
      <c r="C566" s="170"/>
      <c r="D566" s="121">
        <v>0</v>
      </c>
    </row>
    <row r="567" spans="1:4" x14ac:dyDescent="0.25">
      <c r="A567" s="66"/>
      <c r="B567" s="171" t="s">
        <v>344</v>
      </c>
      <c r="C567" s="172"/>
      <c r="D567" s="121">
        <v>0</v>
      </c>
    </row>
    <row r="568" spans="1:4" x14ac:dyDescent="0.25">
      <c r="A568" s="66"/>
      <c r="B568" s="143" t="s">
        <v>345</v>
      </c>
      <c r="C568" s="144"/>
      <c r="D568" s="121">
        <v>0</v>
      </c>
    </row>
    <row r="569" spans="1:4" x14ac:dyDescent="0.25">
      <c r="A569" s="66"/>
      <c r="B569" s="143" t="s">
        <v>346</v>
      </c>
      <c r="C569" s="144"/>
      <c r="D569" s="121">
        <v>0</v>
      </c>
    </row>
    <row r="570" spans="1:4" x14ac:dyDescent="0.25">
      <c r="A570" s="66"/>
      <c r="B570" s="171" t="s">
        <v>347</v>
      </c>
      <c r="C570" s="172"/>
      <c r="D570" s="121">
        <v>0</v>
      </c>
    </row>
    <row r="571" spans="1:4" x14ac:dyDescent="0.25">
      <c r="A571" s="66"/>
      <c r="B571" s="143" t="s">
        <v>348</v>
      </c>
      <c r="C571" s="144"/>
      <c r="D571" s="121">
        <v>0</v>
      </c>
    </row>
    <row r="572" spans="1:4" x14ac:dyDescent="0.25">
      <c r="A572" s="66"/>
      <c r="B572" s="143" t="s">
        <v>349</v>
      </c>
      <c r="C572" s="144"/>
      <c r="D572" s="121">
        <v>0</v>
      </c>
    </row>
    <row r="573" spans="1:4" x14ac:dyDescent="0.25">
      <c r="A573" s="66"/>
      <c r="B573" s="143" t="s">
        <v>350</v>
      </c>
      <c r="C573" s="144"/>
      <c r="D573" s="121">
        <v>0</v>
      </c>
    </row>
    <row r="574" spans="1:4" x14ac:dyDescent="0.25">
      <c r="A574" s="66"/>
      <c r="B574" s="143" t="s">
        <v>351</v>
      </c>
      <c r="C574" s="144"/>
      <c r="D574" s="121">
        <v>0</v>
      </c>
    </row>
    <row r="575" spans="1:4" x14ac:dyDescent="0.25">
      <c r="A575" s="66"/>
      <c r="B575" s="143" t="s">
        <v>352</v>
      </c>
      <c r="C575" s="144"/>
      <c r="D575" s="121">
        <v>0</v>
      </c>
    </row>
    <row r="576" spans="1:4" x14ac:dyDescent="0.25">
      <c r="A576" s="66"/>
      <c r="B576" s="143" t="s">
        <v>353</v>
      </c>
      <c r="C576" s="144"/>
      <c r="D576" s="121">
        <v>0</v>
      </c>
    </row>
    <row r="577" spans="1:4" x14ac:dyDescent="0.25">
      <c r="A577" s="66"/>
      <c r="B577" s="143" t="s">
        <v>354</v>
      </c>
      <c r="C577" s="144"/>
      <c r="D577" s="121">
        <v>0</v>
      </c>
    </row>
    <row r="578" spans="1:4" x14ac:dyDescent="0.25">
      <c r="A578" s="66"/>
      <c r="B578" s="143" t="s">
        <v>355</v>
      </c>
      <c r="C578" s="144"/>
      <c r="D578" s="121">
        <v>0</v>
      </c>
    </row>
    <row r="579" spans="1:4" x14ac:dyDescent="0.25">
      <c r="A579" s="66"/>
      <c r="B579" s="143" t="s">
        <v>356</v>
      </c>
      <c r="C579" s="144"/>
      <c r="D579" s="121">
        <v>0</v>
      </c>
    </row>
    <row r="580" spans="1:4" x14ac:dyDescent="0.25">
      <c r="A580" s="66"/>
      <c r="B580" s="143" t="s">
        <v>357</v>
      </c>
      <c r="C580" s="144"/>
      <c r="D580" s="121">
        <v>0</v>
      </c>
    </row>
    <row r="581" spans="1:4" x14ac:dyDescent="0.25">
      <c r="A581" s="66"/>
      <c r="B581" s="143" t="s">
        <v>358</v>
      </c>
      <c r="C581" s="144"/>
      <c r="D581" s="121">
        <v>0</v>
      </c>
    </row>
    <row r="582" spans="1:4" x14ac:dyDescent="0.25">
      <c r="A582" s="66"/>
      <c r="B582" s="143" t="s">
        <v>359</v>
      </c>
      <c r="C582" s="144"/>
      <c r="D582" s="121">
        <v>0</v>
      </c>
    </row>
    <row r="583" spans="1:4" x14ac:dyDescent="0.25">
      <c r="A583" s="66"/>
      <c r="B583" s="143" t="s">
        <v>360</v>
      </c>
      <c r="C583" s="144"/>
      <c r="D583" s="121">
        <v>0</v>
      </c>
    </row>
    <row r="584" spans="1:4" x14ac:dyDescent="0.25">
      <c r="A584" s="66"/>
      <c r="B584" s="143" t="s">
        <v>361</v>
      </c>
      <c r="C584" s="144"/>
      <c r="D584" s="121">
        <v>0</v>
      </c>
    </row>
    <row r="585" spans="1:4" x14ac:dyDescent="0.25">
      <c r="A585" s="66"/>
      <c r="B585" s="143" t="s">
        <v>362</v>
      </c>
      <c r="C585" s="144"/>
      <c r="D585" s="121">
        <v>0</v>
      </c>
    </row>
    <row r="586" spans="1:4" x14ac:dyDescent="0.25">
      <c r="A586" s="66"/>
      <c r="B586" s="143" t="s">
        <v>363</v>
      </c>
      <c r="C586" s="144"/>
      <c r="D586" s="121">
        <v>0</v>
      </c>
    </row>
    <row r="587" spans="1:4" ht="15.75" thickBot="1" x14ac:dyDescent="0.3">
      <c r="A587" s="66"/>
      <c r="B587" s="165" t="s">
        <v>364</v>
      </c>
      <c r="C587" s="166"/>
      <c r="D587" s="122">
        <v>0</v>
      </c>
    </row>
    <row r="588" spans="1:4" x14ac:dyDescent="0.25">
      <c r="A588" s="66"/>
      <c r="B588" s="167"/>
      <c r="C588" s="168"/>
      <c r="D588" s="123"/>
    </row>
    <row r="589" spans="1:4" x14ac:dyDescent="0.25">
      <c r="A589" s="66"/>
      <c r="B589" s="169" t="s">
        <v>365</v>
      </c>
      <c r="C589" s="170"/>
      <c r="D589" s="121">
        <v>0</v>
      </c>
    </row>
    <row r="590" spans="1:4" x14ac:dyDescent="0.25">
      <c r="A590" s="66"/>
      <c r="B590" s="143" t="s">
        <v>366</v>
      </c>
      <c r="C590" s="144"/>
      <c r="D590" s="121">
        <v>5172541.57</v>
      </c>
    </row>
    <row r="591" spans="1:4" x14ac:dyDescent="0.25">
      <c r="A591" s="66"/>
      <c r="B591" s="143" t="s">
        <v>367</v>
      </c>
      <c r="C591" s="144"/>
      <c r="D591" s="121">
        <v>0</v>
      </c>
    </row>
    <row r="592" spans="1:4" x14ac:dyDescent="0.25">
      <c r="A592" s="66"/>
      <c r="B592" s="143" t="s">
        <v>368</v>
      </c>
      <c r="C592" s="144"/>
      <c r="D592" s="121">
        <v>0</v>
      </c>
    </row>
    <row r="593" spans="1:4" x14ac:dyDescent="0.25">
      <c r="A593" s="66"/>
      <c r="B593" s="143" t="s">
        <v>369</v>
      </c>
      <c r="C593" s="144"/>
      <c r="D593" s="121">
        <v>0</v>
      </c>
    </row>
    <row r="594" spans="1:4" x14ac:dyDescent="0.25">
      <c r="A594" s="66"/>
      <c r="B594" s="143" t="s">
        <v>370</v>
      </c>
      <c r="C594" s="144"/>
      <c r="D594" s="121">
        <v>0</v>
      </c>
    </row>
    <row r="595" spans="1:4" x14ac:dyDescent="0.25">
      <c r="A595" s="66"/>
      <c r="B595" s="143" t="s">
        <v>371</v>
      </c>
      <c r="C595" s="144"/>
      <c r="D595" s="121">
        <v>0</v>
      </c>
    </row>
    <row r="596" spans="1:4" x14ac:dyDescent="0.25">
      <c r="A596" s="66"/>
      <c r="B596" s="143" t="s">
        <v>372</v>
      </c>
      <c r="C596" s="144"/>
      <c r="D596" s="121">
        <v>0</v>
      </c>
    </row>
    <row r="597" spans="1:4" ht="15.75" thickBot="1" x14ac:dyDescent="0.3">
      <c r="A597" s="66"/>
      <c r="B597" s="145"/>
      <c r="C597" s="146"/>
      <c r="D597" s="132"/>
    </row>
    <row r="598" spans="1:4" ht="15.75" thickBot="1" x14ac:dyDescent="0.3">
      <c r="A598" s="66"/>
      <c r="B598" s="147" t="s">
        <v>373</v>
      </c>
      <c r="C598" s="148"/>
      <c r="D598" s="140">
        <v>93772117.140000001</v>
      </c>
    </row>
    <row r="599" spans="1:4" ht="15.75" thickBot="1" x14ac:dyDescent="0.3">
      <c r="A599" s="66"/>
      <c r="B599" s="133"/>
      <c r="C599" s="134"/>
      <c r="D599" s="135"/>
    </row>
    <row r="600" spans="1:4" x14ac:dyDescent="0.25">
      <c r="A600" s="66"/>
      <c r="B600" s="66" t="s">
        <v>374</v>
      </c>
      <c r="C600" s="136"/>
      <c r="D600" s="66"/>
    </row>
    <row r="602" spans="1:4" x14ac:dyDescent="0.25">
      <c r="B602" s="5" t="s">
        <v>167</v>
      </c>
      <c r="C602" t="s">
        <v>146</v>
      </c>
    </row>
    <row r="603" spans="1:4" x14ac:dyDescent="0.25">
      <c r="B603" s="5" t="s">
        <v>168</v>
      </c>
      <c r="C603" t="s">
        <v>147</v>
      </c>
    </row>
    <row r="604" spans="1:4" x14ac:dyDescent="0.25">
      <c r="B604" s="5"/>
    </row>
    <row r="605" spans="1:4" x14ac:dyDescent="0.25">
      <c r="B605" t="s">
        <v>145</v>
      </c>
      <c r="C605" s="240" t="s">
        <v>148</v>
      </c>
      <c r="D605" s="240"/>
    </row>
  </sheetData>
  <mergeCells count="248">
    <mergeCell ref="C605:D605"/>
    <mergeCell ref="C351:D351"/>
    <mergeCell ref="C352:D352"/>
    <mergeCell ref="C353:D353"/>
    <mergeCell ref="C354:D354"/>
    <mergeCell ref="C355:D355"/>
    <mergeCell ref="C348:D348"/>
    <mergeCell ref="C349:D349"/>
    <mergeCell ref="C350:D350"/>
    <mergeCell ref="C371:D371"/>
    <mergeCell ref="C372:D372"/>
    <mergeCell ref="C373:D373"/>
    <mergeCell ref="C374:D374"/>
    <mergeCell ref="C375:D375"/>
    <mergeCell ref="C366:D366"/>
    <mergeCell ref="C367:D367"/>
    <mergeCell ref="C368:D368"/>
    <mergeCell ref="C369:D369"/>
    <mergeCell ref="C370:D370"/>
    <mergeCell ref="C381:D381"/>
    <mergeCell ref="C382:D382"/>
    <mergeCell ref="C383:D383"/>
    <mergeCell ref="C384:D384"/>
    <mergeCell ref="C385:D385"/>
    <mergeCell ref="B21:F21"/>
    <mergeCell ref="B22:F22"/>
    <mergeCell ref="B95:C95"/>
    <mergeCell ref="C361:D361"/>
    <mergeCell ref="C362:D362"/>
    <mergeCell ref="C363:D363"/>
    <mergeCell ref="C364:D364"/>
    <mergeCell ref="C365:D365"/>
    <mergeCell ref="C356:D356"/>
    <mergeCell ref="C357:D357"/>
    <mergeCell ref="C358:D358"/>
    <mergeCell ref="C359:D359"/>
    <mergeCell ref="C360:D360"/>
    <mergeCell ref="C376:D376"/>
    <mergeCell ref="C377:D377"/>
    <mergeCell ref="C378:D378"/>
    <mergeCell ref="C379:D379"/>
    <mergeCell ref="C380:D380"/>
    <mergeCell ref="C391:D391"/>
    <mergeCell ref="C392:D392"/>
    <mergeCell ref="C393:D393"/>
    <mergeCell ref="C394:D394"/>
    <mergeCell ref="C395:D395"/>
    <mergeCell ref="C386:D386"/>
    <mergeCell ref="C387:D387"/>
    <mergeCell ref="C388:D388"/>
    <mergeCell ref="C389:D389"/>
    <mergeCell ref="C390:D390"/>
    <mergeCell ref="C401:D401"/>
    <mergeCell ref="C402:D402"/>
    <mergeCell ref="C403:D403"/>
    <mergeCell ref="C404:D404"/>
    <mergeCell ref="C405:D405"/>
    <mergeCell ref="C396:D396"/>
    <mergeCell ref="C397:D397"/>
    <mergeCell ref="C398:D398"/>
    <mergeCell ref="C399:D399"/>
    <mergeCell ref="C400:D400"/>
    <mergeCell ref="C411:D411"/>
    <mergeCell ref="C412:D412"/>
    <mergeCell ref="C413:D413"/>
    <mergeCell ref="C414:D414"/>
    <mergeCell ref="C415:D415"/>
    <mergeCell ref="C406:D406"/>
    <mergeCell ref="C407:D407"/>
    <mergeCell ref="C408:D408"/>
    <mergeCell ref="C409:D409"/>
    <mergeCell ref="C410:D410"/>
    <mergeCell ref="C421:D421"/>
    <mergeCell ref="C422:D422"/>
    <mergeCell ref="C423:D423"/>
    <mergeCell ref="C424:D424"/>
    <mergeCell ref="C425:D425"/>
    <mergeCell ref="C416:D416"/>
    <mergeCell ref="C417:D417"/>
    <mergeCell ref="C418:D418"/>
    <mergeCell ref="C419:D419"/>
    <mergeCell ref="B420:D420"/>
    <mergeCell ref="C431:D431"/>
    <mergeCell ref="C432:D432"/>
    <mergeCell ref="C433:D433"/>
    <mergeCell ref="C434:D434"/>
    <mergeCell ref="C435:D435"/>
    <mergeCell ref="C426:D426"/>
    <mergeCell ref="C427:D427"/>
    <mergeCell ref="C428:D428"/>
    <mergeCell ref="C429:D429"/>
    <mergeCell ref="C430:D430"/>
    <mergeCell ref="C441:D441"/>
    <mergeCell ref="C442:D442"/>
    <mergeCell ref="C443:D443"/>
    <mergeCell ref="C444:D444"/>
    <mergeCell ref="C445:D445"/>
    <mergeCell ref="C436:D436"/>
    <mergeCell ref="C437:D437"/>
    <mergeCell ref="C438:D438"/>
    <mergeCell ref="C439:D439"/>
    <mergeCell ref="C440:D440"/>
    <mergeCell ref="C451:D451"/>
    <mergeCell ref="C452:D452"/>
    <mergeCell ref="C453:D453"/>
    <mergeCell ref="C454:D454"/>
    <mergeCell ref="C455:D455"/>
    <mergeCell ref="C446:D446"/>
    <mergeCell ref="C447:D447"/>
    <mergeCell ref="C448:D448"/>
    <mergeCell ref="C449:D449"/>
    <mergeCell ref="C450:D450"/>
    <mergeCell ref="C461:D461"/>
    <mergeCell ref="C462:D462"/>
    <mergeCell ref="C463:D463"/>
    <mergeCell ref="C464:D464"/>
    <mergeCell ref="C465:D465"/>
    <mergeCell ref="C456:D456"/>
    <mergeCell ref="C457:D457"/>
    <mergeCell ref="C458:D458"/>
    <mergeCell ref="C459:D459"/>
    <mergeCell ref="C460:D460"/>
    <mergeCell ref="C471:D471"/>
    <mergeCell ref="C472:D472"/>
    <mergeCell ref="C473:D473"/>
    <mergeCell ref="C474:D474"/>
    <mergeCell ref="C475:D475"/>
    <mergeCell ref="C466:D466"/>
    <mergeCell ref="C467:D467"/>
    <mergeCell ref="C468:D468"/>
    <mergeCell ref="C469:D469"/>
    <mergeCell ref="C470:D470"/>
    <mergeCell ref="C481:D481"/>
    <mergeCell ref="C482:D482"/>
    <mergeCell ref="C483:D483"/>
    <mergeCell ref="C484:D484"/>
    <mergeCell ref="C485:D485"/>
    <mergeCell ref="C476:D476"/>
    <mergeCell ref="C477:D477"/>
    <mergeCell ref="C478:D478"/>
    <mergeCell ref="C479:D479"/>
    <mergeCell ref="C480:D480"/>
    <mergeCell ref="C491:D491"/>
    <mergeCell ref="C492:D492"/>
    <mergeCell ref="C493:D493"/>
    <mergeCell ref="C494:D494"/>
    <mergeCell ref="C495:D495"/>
    <mergeCell ref="C486:D486"/>
    <mergeCell ref="C487:D487"/>
    <mergeCell ref="C488:D488"/>
    <mergeCell ref="C489:D489"/>
    <mergeCell ref="C490:D490"/>
    <mergeCell ref="C501:D501"/>
    <mergeCell ref="C502:D502"/>
    <mergeCell ref="C503:D503"/>
    <mergeCell ref="C504:D504"/>
    <mergeCell ref="C505:D505"/>
    <mergeCell ref="C496:D496"/>
    <mergeCell ref="C497:D497"/>
    <mergeCell ref="C498:D498"/>
    <mergeCell ref="C499:D499"/>
    <mergeCell ref="B500:D500"/>
    <mergeCell ref="C519:D519"/>
    <mergeCell ref="C520:D520"/>
    <mergeCell ref="C521:D521"/>
    <mergeCell ref="C522:D522"/>
    <mergeCell ref="C523:D523"/>
    <mergeCell ref="C506:D506"/>
    <mergeCell ref="C507:D507"/>
    <mergeCell ref="B508:D508"/>
    <mergeCell ref="B509:D509"/>
    <mergeCell ref="C518:D518"/>
    <mergeCell ref="B539:D539"/>
    <mergeCell ref="B540:D540"/>
    <mergeCell ref="B541:D541"/>
    <mergeCell ref="B542:D542"/>
    <mergeCell ref="B543:C543"/>
    <mergeCell ref="C524:D524"/>
    <mergeCell ref="C525:D525"/>
    <mergeCell ref="C526:D526"/>
    <mergeCell ref="B536:D536"/>
    <mergeCell ref="B538:D538"/>
    <mergeCell ref="B549:C549"/>
    <mergeCell ref="B550:C550"/>
    <mergeCell ref="B551:C551"/>
    <mergeCell ref="B552:C552"/>
    <mergeCell ref="B553:C553"/>
    <mergeCell ref="B544:C544"/>
    <mergeCell ref="B545:C545"/>
    <mergeCell ref="B546:C546"/>
    <mergeCell ref="B547:C547"/>
    <mergeCell ref="B548:C548"/>
    <mergeCell ref="B561:D561"/>
    <mergeCell ref="B562:D562"/>
    <mergeCell ref="B563:D563"/>
    <mergeCell ref="B564:C564"/>
    <mergeCell ref="B565:C565"/>
    <mergeCell ref="B554:C554"/>
    <mergeCell ref="B555:C555"/>
    <mergeCell ref="B556:C556"/>
    <mergeCell ref="B558:C558"/>
    <mergeCell ref="B560:D560"/>
    <mergeCell ref="B571:C571"/>
    <mergeCell ref="B572:C572"/>
    <mergeCell ref="B573:C573"/>
    <mergeCell ref="B574:C574"/>
    <mergeCell ref="B575:C575"/>
    <mergeCell ref="B566:C566"/>
    <mergeCell ref="B567:C567"/>
    <mergeCell ref="B568:C568"/>
    <mergeCell ref="B569:C569"/>
    <mergeCell ref="B570:C570"/>
    <mergeCell ref="B589:C589"/>
    <mergeCell ref="B590:C590"/>
    <mergeCell ref="B581:C581"/>
    <mergeCell ref="B582:C582"/>
    <mergeCell ref="B583:C583"/>
    <mergeCell ref="B584:C584"/>
    <mergeCell ref="B585:C585"/>
    <mergeCell ref="B576:C576"/>
    <mergeCell ref="B577:C577"/>
    <mergeCell ref="B578:C578"/>
    <mergeCell ref="B579:C579"/>
    <mergeCell ref="B580:C580"/>
    <mergeCell ref="B596:C596"/>
    <mergeCell ref="B597:C597"/>
    <mergeCell ref="B598:C598"/>
    <mergeCell ref="B335:D335"/>
    <mergeCell ref="B336:D336"/>
    <mergeCell ref="B337:D337"/>
    <mergeCell ref="B338:D338"/>
    <mergeCell ref="B339:D339"/>
    <mergeCell ref="C340:D340"/>
    <mergeCell ref="C341:D341"/>
    <mergeCell ref="C342:D342"/>
    <mergeCell ref="C343:D343"/>
    <mergeCell ref="C344:D344"/>
    <mergeCell ref="C345:D345"/>
    <mergeCell ref="C346:D346"/>
    <mergeCell ref="C347:D347"/>
    <mergeCell ref="B591:C591"/>
    <mergeCell ref="B592:C592"/>
    <mergeCell ref="B593:C593"/>
    <mergeCell ref="B594:C594"/>
    <mergeCell ref="B595:C595"/>
    <mergeCell ref="B586:C586"/>
    <mergeCell ref="B587:C587"/>
    <mergeCell ref="B588:C588"/>
  </mergeCells>
  <pageMargins left="0.7" right="0.7" top="0.75" bottom="0.75" header="0.3" footer="0.3"/>
  <pageSetup scale="3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Finanzas</dc:creator>
  <cp:lastModifiedBy>Departamento de Recursos Financieros</cp:lastModifiedBy>
  <cp:lastPrinted>2025-01-27T15:21:22Z</cp:lastPrinted>
  <dcterms:created xsi:type="dcterms:W3CDTF">2020-10-23T16:22:19Z</dcterms:created>
  <dcterms:modified xsi:type="dcterms:W3CDTF">2025-01-27T15:21:23Z</dcterms:modified>
</cp:coreProperties>
</file>